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user/Desktop/UCC - February 16, 2021/"/>
    </mc:Choice>
  </mc:AlternateContent>
  <xr:revisionPtr revIDLastSave="0" documentId="8_{0817AF8C-C3D7-0542-8F2D-E401FEDA4D0C}" xr6:coauthVersionLast="46" xr6:coauthVersionMax="46" xr10:uidLastSave="{00000000-0000-0000-0000-000000000000}"/>
  <bookViews>
    <workbookView xWindow="0" yWindow="460" windowWidth="25480" windowHeight="15780" tabRatio="651" firstSheet="2" activeTab="2" xr2:uid="{A9F646C9-33E7-489F-A8C0-ECB579226088}"/>
  </bookViews>
  <sheets>
    <sheet name="Requirements" sheetId="1" r:id="rId1"/>
    <sheet name="Notes" sheetId="3" r:id="rId2"/>
    <sheet name="Summary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" l="1"/>
  <c r="C20" i="5" l="1"/>
  <c r="Z20" i="5"/>
  <c r="X20" i="5"/>
  <c r="V20" i="5"/>
  <c r="P20" i="5"/>
  <c r="N20" i="5"/>
  <c r="L20" i="5"/>
  <c r="D20" i="5"/>
  <c r="T20" i="5"/>
  <c r="R20" i="5"/>
  <c r="J20" i="5"/>
  <c r="F20" i="5"/>
  <c r="Q21" i="1"/>
  <c r="W19" i="1"/>
  <c r="W21" i="1"/>
  <c r="W20" i="1" s="1"/>
  <c r="Y19" i="1"/>
  <c r="Y21" i="1"/>
  <c r="Y20" i="1" s="1"/>
  <c r="K21" i="1" l="1"/>
  <c r="M97" i="1" l="1"/>
  <c r="K97" i="1"/>
  <c r="U21" i="1"/>
  <c r="S21" i="1"/>
  <c r="O21" i="1"/>
  <c r="M21" i="1"/>
  <c r="G21" i="1" l="1"/>
  <c r="O97" i="1"/>
  <c r="U97" i="1"/>
  <c r="S97" i="1"/>
  <c r="Q97" i="1"/>
  <c r="I97" i="1"/>
  <c r="G97" i="1"/>
  <c r="C32" i="1"/>
  <c r="S12" i="1"/>
  <c r="Q12" i="1"/>
  <c r="Q20" i="1" s="1"/>
  <c r="I12" i="1"/>
  <c r="G12" i="1"/>
  <c r="E12" i="1"/>
  <c r="U19" i="1" l="1"/>
  <c r="S19" i="1"/>
  <c r="Q19" i="1"/>
  <c r="O19" i="1"/>
  <c r="O20" i="1" s="1"/>
  <c r="M19" i="1"/>
  <c r="M20" i="1" s="1"/>
  <c r="K19" i="1"/>
  <c r="K20" i="1" s="1"/>
  <c r="I19" i="1"/>
  <c r="G19" i="1"/>
  <c r="G20" i="1" s="1"/>
  <c r="E19" i="1"/>
  <c r="E20" i="1" s="1"/>
  <c r="E21" i="1"/>
  <c r="I21" i="1"/>
  <c r="I20" i="1" s="1"/>
  <c r="S20" i="1" l="1"/>
  <c r="U20" i="1"/>
  <c r="C19" i="1" l="1"/>
</calcChain>
</file>

<file path=xl/sharedStrings.xml><?xml version="1.0" encoding="utf-8"?>
<sst xmlns="http://schemas.openxmlformats.org/spreadsheetml/2006/main" count="1547" uniqueCount="466">
  <si>
    <t>REQD HRS</t>
  </si>
  <si>
    <t>COURSE</t>
  </si>
  <si>
    <t>HRS</t>
  </si>
  <si>
    <t>ENG 1510</t>
  </si>
  <si>
    <t>Foundations: Advanced Writing</t>
  </si>
  <si>
    <t>Foundations: Intercultural Explorations</t>
  </si>
  <si>
    <t>PHYS 2001</t>
  </si>
  <si>
    <t>PSY 1010</t>
  </si>
  <si>
    <t>Bridges: Speaking &amp; Listening </t>
  </si>
  <si>
    <t>COMS 1030</t>
  </si>
  <si>
    <t>Bridges: Ethics &amp; Reasoning </t>
  </si>
  <si>
    <t>Bridges: Diversity &amp; Practice</t>
  </si>
  <si>
    <t>Bridges: Learning &amp; Doing</t>
  </si>
  <si>
    <t>ETM 4622</t>
  </si>
  <si>
    <t>Capstone</t>
  </si>
  <si>
    <t>TOTAL</t>
  </si>
  <si>
    <t>ETM</t>
  </si>
  <si>
    <t>CHE</t>
  </si>
  <si>
    <t>CE</t>
  </si>
  <si>
    <t>EE</t>
  </si>
  <si>
    <t>CS</t>
  </si>
  <si>
    <t>ME</t>
  </si>
  <si>
    <t>ISE</t>
  </si>
  <si>
    <t>MATH 2301</t>
  </si>
  <si>
    <t>CHEM 1510</t>
  </si>
  <si>
    <t>ET 1500</t>
  </si>
  <si>
    <t>MATH 2302</t>
  </si>
  <si>
    <t>MATH 3200</t>
  </si>
  <si>
    <t>MATH 3400</t>
  </si>
  <si>
    <t>CHEM 1520</t>
  </si>
  <si>
    <t>CHEM 3050</t>
  </si>
  <si>
    <t>CHEM 3060</t>
  </si>
  <si>
    <t>PHYS 2051</t>
  </si>
  <si>
    <t>Biology</t>
  </si>
  <si>
    <t>PBIO 1140</t>
  </si>
  <si>
    <t>BIOS 1700</t>
  </si>
  <si>
    <t>ET 2300</t>
  </si>
  <si>
    <t>ET 3132</t>
  </si>
  <si>
    <t>ET 3200</t>
  </si>
  <si>
    <t>CHE 1000</t>
  </si>
  <si>
    <t>CHE 1800</t>
  </si>
  <si>
    <t>CHE 2000</t>
  </si>
  <si>
    <t>CHE 2010</t>
  </si>
  <si>
    <t>CHE 3210</t>
  </si>
  <si>
    <t>CHE 3400</t>
  </si>
  <si>
    <t>CHE 3500</t>
  </si>
  <si>
    <t>CHE 3600</t>
  </si>
  <si>
    <t>CHE 3700</t>
  </si>
  <si>
    <t>CHE 3800</t>
  </si>
  <si>
    <t>CHE 4000</t>
  </si>
  <si>
    <t>CHE 4110</t>
  </si>
  <si>
    <t>CHE 4120</t>
  </si>
  <si>
    <t>CHE 4200</t>
  </si>
  <si>
    <t>CHE 4300</t>
  </si>
  <si>
    <t>CHE 4310</t>
  </si>
  <si>
    <t>BIOENG</t>
  </si>
  <si>
    <t>CHE 4800</t>
  </si>
  <si>
    <t>CHE 4830</t>
  </si>
  <si>
    <t>TECH ELEC</t>
  </si>
  <si>
    <t>ADV CHEM</t>
  </si>
  <si>
    <t>LAB COURSE</t>
  </si>
  <si>
    <t>PHYS 2052</t>
  </si>
  <si>
    <t>CE 2000</t>
  </si>
  <si>
    <t>CE 2010</t>
  </si>
  <si>
    <t>CE 2100</t>
  </si>
  <si>
    <t>CE 2160</t>
  </si>
  <si>
    <t>CE 3110</t>
  </si>
  <si>
    <t>CE 3300</t>
  </si>
  <si>
    <t>CE 3400</t>
  </si>
  <si>
    <t>CE 3410</t>
  </si>
  <si>
    <t>CE 3420</t>
  </si>
  <si>
    <t>CE 3610</t>
  </si>
  <si>
    <t>CE 3700</t>
  </si>
  <si>
    <t>CE 3710</t>
  </si>
  <si>
    <t>CE 3800</t>
  </si>
  <si>
    <t>CE 4001</t>
  </si>
  <si>
    <t>CE 4280</t>
  </si>
  <si>
    <t>CE 4320</t>
  </si>
  <si>
    <t>CE 4330</t>
  </si>
  <si>
    <t>CE 4500</t>
  </si>
  <si>
    <t>CE ELECTIVES</t>
  </si>
  <si>
    <t>ET 2200</t>
  </si>
  <si>
    <t>ET 2220</t>
  </si>
  <si>
    <t>ET 2240</t>
  </si>
  <si>
    <t>CE 2220</t>
  </si>
  <si>
    <t>GEOL 2830</t>
  </si>
  <si>
    <t>ET 4000</t>
  </si>
  <si>
    <t>AVNF</t>
  </si>
  <si>
    <t>AVNM</t>
  </si>
  <si>
    <t>EECE</t>
  </si>
  <si>
    <t>ENE</t>
  </si>
  <si>
    <t>MATH 3200 or 3210</t>
  </si>
  <si>
    <t>Tier 2CP</t>
  </si>
  <si>
    <t>Tier 2HL</t>
  </si>
  <si>
    <t>Tier 2FA</t>
  </si>
  <si>
    <t>Tier 2SS</t>
  </si>
  <si>
    <t>Tier 2AS</t>
  </si>
  <si>
    <t>Tier 2NS</t>
  </si>
  <si>
    <t>Math Requirements</t>
  </si>
  <si>
    <t>Chemistry Requirements</t>
  </si>
  <si>
    <t>Physics Requirements</t>
  </si>
  <si>
    <t>Other Science Requirements</t>
  </si>
  <si>
    <t>College Requirement</t>
  </si>
  <si>
    <t>Major Requirements</t>
  </si>
  <si>
    <t>CS 2400</t>
  </si>
  <si>
    <t>CS 2401</t>
  </si>
  <si>
    <t>CS 2650</t>
  </si>
  <si>
    <t>CS 3200</t>
  </si>
  <si>
    <t>CS 3560</t>
  </si>
  <si>
    <t>CS 3610</t>
  </si>
  <si>
    <t>CS 4000</t>
  </si>
  <si>
    <t>CS 4040</t>
  </si>
  <si>
    <t>CS 4100</t>
  </si>
  <si>
    <t>CS 4420</t>
  </si>
  <si>
    <t>CS 4560</t>
  </si>
  <si>
    <t>CS 4561</t>
  </si>
  <si>
    <t>EE 1024</t>
  </si>
  <si>
    <t>EE 3613</t>
  </si>
  <si>
    <t>EE 3954</t>
  </si>
  <si>
    <t>CS 3000</t>
  </si>
  <si>
    <t>EE 3713</t>
  </si>
  <si>
    <t>Math/Science Elective</t>
  </si>
  <si>
    <t>CS/EE 4XXX</t>
  </si>
  <si>
    <t>EE 2324</t>
  </si>
  <si>
    <t>Science</t>
  </si>
  <si>
    <t>EE 1014</t>
  </si>
  <si>
    <t>EE 2104</t>
  </si>
  <si>
    <t>EE 2114</t>
  </si>
  <si>
    <t>EE 2213</t>
  </si>
  <si>
    <t>EE 3343</t>
  </si>
  <si>
    <t>EE 3513</t>
  </si>
  <si>
    <t>EE 3753</t>
  </si>
  <si>
    <t>EE 4673</t>
  </si>
  <si>
    <t>EE 4683</t>
  </si>
  <si>
    <t>EE 4953</t>
  </si>
  <si>
    <t>EE 4963</t>
  </si>
  <si>
    <t>MATH 3300</t>
  </si>
  <si>
    <t>ET 3300</t>
  </si>
  <si>
    <t>ET 1100</t>
  </si>
  <si>
    <t>Engineering</t>
  </si>
  <si>
    <t>EE 3214</t>
  </si>
  <si>
    <t>EE 3223</t>
  </si>
  <si>
    <t>EE 3334</t>
  </si>
  <si>
    <t>EE 3963</t>
  </si>
  <si>
    <t>EE 3973</t>
  </si>
  <si>
    <t>EE/CS 3/4XXX</t>
  </si>
  <si>
    <t>Tier 1 English; ENG 1510</t>
  </si>
  <si>
    <t>MATH 3600</t>
  </si>
  <si>
    <t>ET 2100</t>
  </si>
  <si>
    <t>Outside of Major Requirements</t>
  </si>
  <si>
    <t>ECON 1030</t>
  </si>
  <si>
    <t>CE 3530</t>
  </si>
  <si>
    <t>ECON 3350</t>
  </si>
  <si>
    <t>EE 3051</t>
  </si>
  <si>
    <t>EE 3143</t>
  </si>
  <si>
    <t>EE 4523</t>
  </si>
  <si>
    <t>EE 4913</t>
  </si>
  <si>
    <t>ENE 1010</t>
  </si>
  <si>
    <t>ENE 4100</t>
  </si>
  <si>
    <t>ENE 4500</t>
  </si>
  <si>
    <t>ET 3800J</t>
  </si>
  <si>
    <t>ISE 4311</t>
  </si>
  <si>
    <t>ISE 4490</t>
  </si>
  <si>
    <t>ME 3022</t>
  </si>
  <si>
    <t>ME 3122</t>
  </si>
  <si>
    <t>ME 4210</t>
  </si>
  <si>
    <t>ME 4350</t>
  </si>
  <si>
    <t>ENE 1800</t>
  </si>
  <si>
    <t>ENE 3820</t>
  </si>
  <si>
    <t>ENE 3810</t>
  </si>
  <si>
    <t>ISE 3200</t>
  </si>
  <si>
    <t>ME 1010</t>
  </si>
  <si>
    <t>ME 3011</t>
  </si>
  <si>
    <t>ME 3012</t>
  </si>
  <si>
    <t>ME 3140</t>
  </si>
  <si>
    <t>ME 3510</t>
  </si>
  <si>
    <t>ME 3700</t>
  </si>
  <si>
    <t>ME 3800</t>
  </si>
  <si>
    <t>ME 4550</t>
  </si>
  <si>
    <t>ME 4701</t>
  </si>
  <si>
    <t>ME 4702</t>
  </si>
  <si>
    <t>ME 4880</t>
  </si>
  <si>
    <t>ME 1800</t>
  </si>
  <si>
    <t>ME 2800</t>
  </si>
  <si>
    <t>ME 4800</t>
  </si>
  <si>
    <t>ETM 3070</t>
  </si>
  <si>
    <t>ISE 1100</t>
  </si>
  <si>
    <t>ISE 3210</t>
  </si>
  <si>
    <t>ISE 3340</t>
  </si>
  <si>
    <t>ISE 4120</t>
  </si>
  <si>
    <t>ISE 4130</t>
  </si>
  <si>
    <t>ISE 4140</t>
  </si>
  <si>
    <t>ISE 4160</t>
  </si>
  <si>
    <t>ISE 4170</t>
  </si>
  <si>
    <t>ISE 4192</t>
  </si>
  <si>
    <t>ISE XXXX</t>
  </si>
  <si>
    <t>MATH 3050</t>
  </si>
  <si>
    <t>CHEM 1210+</t>
  </si>
  <si>
    <t>Business Elec</t>
  </si>
  <si>
    <t>Tier 1 Jr English</t>
  </si>
  <si>
    <t>ETM 3700J</t>
  </si>
  <si>
    <t>CE 491X</t>
  </si>
  <si>
    <t>ETM 1000</t>
  </si>
  <si>
    <t>ETM 1030</t>
  </si>
  <si>
    <t>ETM 3320</t>
  </si>
  <si>
    <t>ETM 2080</t>
  </si>
  <si>
    <t>ETM 2180</t>
  </si>
  <si>
    <t>ETM 2210</t>
  </si>
  <si>
    <t>ETM 2510</t>
  </si>
  <si>
    <t>ETM 3030</t>
  </si>
  <si>
    <t>ETM 3100</t>
  </si>
  <si>
    <t>ETM 3200</t>
  </si>
  <si>
    <t>ETM 3310</t>
  </si>
  <si>
    <t>ETM 3510</t>
  </si>
  <si>
    <t>ETM 3620</t>
  </si>
  <si>
    <t>ETM 3630</t>
  </si>
  <si>
    <t>ETM 3830</t>
  </si>
  <si>
    <t>ETM 4000</t>
  </si>
  <si>
    <t>ETM 4320</t>
  </si>
  <si>
    <t>ETM 4350</t>
  </si>
  <si>
    <t>ETM 4621</t>
  </si>
  <si>
    <t>ETM XXXX</t>
  </si>
  <si>
    <t>MATH 1300/1350/2301</t>
  </si>
  <si>
    <t>PHYS 2001/2051</t>
  </si>
  <si>
    <t>ACCT 1005</t>
  </si>
  <si>
    <t>FIN 3000</t>
  </si>
  <si>
    <t>MGT 2000</t>
  </si>
  <si>
    <t>MIS 2021</t>
  </si>
  <si>
    <t>MKT 2020</t>
  </si>
  <si>
    <t>GEOG 1100</t>
  </si>
  <si>
    <t>GEOG 2400</t>
  </si>
  <si>
    <t>GEOG 3010</t>
  </si>
  <si>
    <t>MATH 1350</t>
  </si>
  <si>
    <t>ACCT 1010</t>
  </si>
  <si>
    <t>BUSL 2000</t>
  </si>
  <si>
    <t>MGT 3000</t>
  </si>
  <si>
    <t>MGT 3400</t>
  </si>
  <si>
    <t>AVN 1000</t>
  </si>
  <si>
    <t>AVN 1100</t>
  </si>
  <si>
    <t>AVN 3000</t>
  </si>
  <si>
    <t>AVN 3150</t>
  </si>
  <si>
    <t>AVN 3600</t>
  </si>
  <si>
    <t>AVN 4800</t>
  </si>
  <si>
    <t>AVN 3800</t>
  </si>
  <si>
    <t>AVN 3900</t>
  </si>
  <si>
    <t>AVN 4750</t>
  </si>
  <si>
    <t>AVN 4890</t>
  </si>
  <si>
    <t>COMS 1010</t>
  </si>
  <si>
    <t>COMS 2050</t>
  </si>
  <si>
    <t>COMS 2060</t>
  </si>
  <si>
    <t>COMS 3060</t>
  </si>
  <si>
    <t>COMS 3602</t>
  </si>
  <si>
    <t>COMS 4100</t>
  </si>
  <si>
    <t>AVN 4500</t>
  </si>
  <si>
    <t>AVN 2400</t>
  </si>
  <si>
    <t>AVN 3050</t>
  </si>
  <si>
    <t>AVN3100</t>
  </si>
  <si>
    <t>AVN 3400</t>
  </si>
  <si>
    <t>AVN 3500</t>
  </si>
  <si>
    <t>AVN 3700</t>
  </si>
  <si>
    <t>AVN 4000</t>
  </si>
  <si>
    <t>AVN 4050</t>
  </si>
  <si>
    <t>AVN 4200</t>
  </si>
  <si>
    <t>AVN 4300</t>
  </si>
  <si>
    <t>AVN 4400</t>
  </si>
  <si>
    <t>AVN 4450</t>
  </si>
  <si>
    <t>AVN 4850</t>
  </si>
  <si>
    <t>AVN 4550</t>
  </si>
  <si>
    <t>GEOG 3031</t>
  </si>
  <si>
    <t>PSY 1110</t>
  </si>
  <si>
    <t>Tier 1 Quantitative</t>
  </si>
  <si>
    <t>XXXJ XXXX</t>
  </si>
  <si>
    <t>(ETM 1100)</t>
  </si>
  <si>
    <t>(MATH 1300/1350/2301)</t>
  </si>
  <si>
    <t>(PHYS 2001/2051)</t>
  </si>
  <si>
    <t>(PSY 1010)</t>
  </si>
  <si>
    <t>(COMS 1030)</t>
  </si>
  <si>
    <t>Tier 3</t>
  </si>
  <si>
    <t>(ETM 4622)</t>
  </si>
  <si>
    <t>Statistics Requirement</t>
  </si>
  <si>
    <t>(MATH 2301)</t>
  </si>
  <si>
    <t>(CHE 2010/4110)</t>
  </si>
  <si>
    <t>(CHEM 1510)</t>
  </si>
  <si>
    <t>(CHE 4310)</t>
  </si>
  <si>
    <t>CHE 4XXX</t>
  </si>
  <si>
    <t>(CE 4001/4280)</t>
  </si>
  <si>
    <t>(CE 491X)</t>
  </si>
  <si>
    <t>XXXJ</t>
  </si>
  <si>
    <t>(EE 4963)</t>
  </si>
  <si>
    <t>Tech Elec</t>
  </si>
  <si>
    <t>(MATH 1350)</t>
  </si>
  <si>
    <t>(PHYS 2001)</t>
  </si>
  <si>
    <t>(AVN 4800)</t>
  </si>
  <si>
    <t>(ME 3510/4880)</t>
  </si>
  <si>
    <t>(ME 4702)</t>
  </si>
  <si>
    <t>(ECON 1030)</t>
  </si>
  <si>
    <t>(AVN  4800)</t>
  </si>
  <si>
    <t>GEOG 1310</t>
  </si>
  <si>
    <t>(ENE 4110)</t>
  </si>
  <si>
    <t>ISE 3200/EE 3713</t>
  </si>
  <si>
    <t>ET 2100/CS 2300/2401</t>
  </si>
  <si>
    <t>Programming Requirement</t>
  </si>
  <si>
    <t>(CS 4560)</t>
  </si>
  <si>
    <t>(Lab Science)</t>
  </si>
  <si>
    <t>(CHEM 1210+)</t>
  </si>
  <si>
    <t>(ISE 4192)</t>
  </si>
  <si>
    <t>ISE 2100</t>
  </si>
  <si>
    <t>Lab Science Seq</t>
  </si>
  <si>
    <t>Add Lab Science</t>
  </si>
  <si>
    <t>Math/Science Elec</t>
  </si>
  <si>
    <t>ET Course Requirements</t>
  </si>
  <si>
    <t>Electives</t>
  </si>
  <si>
    <t>EXISTING REQUIREMENTS</t>
  </si>
  <si>
    <t>ETM 3700J OR XXXJ</t>
  </si>
  <si>
    <t>MATH 13001350/2301</t>
  </si>
  <si>
    <t>Foundations: Quantitative Reasoning </t>
  </si>
  <si>
    <t>Foundations: Written Communications</t>
  </si>
  <si>
    <t>PIllars: Humanities: Texts &amp; Contexts</t>
  </si>
  <si>
    <t>Pillars: Humanities: Arts</t>
  </si>
  <si>
    <t>Pillars: Natural Sciences</t>
  </si>
  <si>
    <t>Pillars: Social &amp; Behavioral Sciences</t>
  </si>
  <si>
    <t>Arches: Constructed World</t>
  </si>
  <si>
    <t>Arches: Connected World</t>
  </si>
  <si>
    <t>Arches: Natural World</t>
  </si>
  <si>
    <t>similar to Tier 2CP</t>
  </si>
  <si>
    <t>Similar to Tier 2CP</t>
  </si>
  <si>
    <t>Similar to Tier 2HL</t>
  </si>
  <si>
    <t>Similar to Tier 2FA</t>
  </si>
  <si>
    <t>ADD. HRS</t>
  </si>
  <si>
    <t>Similar to Tier 2SS</t>
  </si>
  <si>
    <t>NOTE</t>
  </si>
  <si>
    <t>OTM Approval Required</t>
  </si>
  <si>
    <t>Level of Course</t>
  </si>
  <si>
    <t>Credit Hours Reqd</t>
  </si>
  <si>
    <t>Y; First Writing</t>
  </si>
  <si>
    <t>Any Undergrad Level</t>
  </si>
  <si>
    <t>Learning Outcome Requirements</t>
  </si>
  <si>
    <t>Written Communication Common Goals</t>
  </si>
  <si>
    <t>Y; Math, Stats and Logic</t>
  </si>
  <si>
    <t>Quantitative Reasoning Common Goals</t>
  </si>
  <si>
    <t>N - at least one is required</t>
  </si>
  <si>
    <t>1000/2000</t>
  </si>
  <si>
    <t>Intercultural Knowledge and Competence Common Goals</t>
  </si>
  <si>
    <t>Y; Arts and Humanities</t>
  </si>
  <si>
    <t>Other</t>
  </si>
  <si>
    <t>Humanties breadth of knowledge learning outcomes</t>
  </si>
  <si>
    <t>Arts breadth of knowledge learning outcomes</t>
  </si>
  <si>
    <t>Y; Natural Sciences</t>
  </si>
  <si>
    <t>Natural Science breadth of knowledge learning outcomes</t>
  </si>
  <si>
    <t>Y; Social and Behavioral Sciences</t>
  </si>
  <si>
    <t>Social or Behavioral Science breath of knowledge learning outcomes</t>
  </si>
  <si>
    <t>Y; Math, Stats and Logic or Arts and Humanities</t>
  </si>
  <si>
    <t>Quantitative Reasoning Common Goals or Arts or Humanities breadth of knowledge</t>
  </si>
  <si>
    <t>Also requires either critical thinking or teamwork common goal learning outcomes</t>
  </si>
  <si>
    <t>Oral Communication Common Goals</t>
  </si>
  <si>
    <t>Ethical Reasoning Common Goal</t>
  </si>
  <si>
    <t>May also fulfill a Pillar or Arch Requirement but not a Bridge: Diversity and Practice</t>
  </si>
  <si>
    <t>Integrative Learning Common Goals</t>
  </si>
  <si>
    <t>Requires both Critical Thinking and Integrative Learning Common Goal Learning Outcomes</t>
  </si>
  <si>
    <t>Culminating Experience</t>
  </si>
  <si>
    <t>Not narrowly-focused technical or pre-technical course</t>
  </si>
  <si>
    <t>Also requires either critical thinking or teamwork common goal learning outcomes; Not narrowly-focused technical or pre-technical course</t>
  </si>
  <si>
    <t xml:space="preserve">N   </t>
  </si>
  <si>
    <t>UPDATED REQUIREMENTS</t>
  </si>
  <si>
    <t>Gen Ed</t>
  </si>
  <si>
    <t>Hours</t>
  </si>
  <si>
    <t>ETM 1130</t>
  </si>
  <si>
    <t>Math 2302</t>
  </si>
  <si>
    <t>ET 1000</t>
  </si>
  <si>
    <t>CHEM 1220/1520/PHYS 2052</t>
  </si>
  <si>
    <t>PHYS 2052/CHEM 1520/BIOS 1700</t>
  </si>
  <si>
    <t>ET 2400</t>
  </si>
  <si>
    <t>PHYS 2002</t>
  </si>
  <si>
    <t>M</t>
  </si>
  <si>
    <t>Total Gen Ed</t>
  </si>
  <si>
    <t>ET 2400/2450/MATH 2500/QBA 2010</t>
  </si>
  <si>
    <t>ABET Math/Basic Science (Need 30)</t>
  </si>
  <si>
    <t>ABET Engineering Topics (Need 45).</t>
  </si>
  <si>
    <t>EE 4953/4963</t>
  </si>
  <si>
    <t>CS 2653</t>
  </si>
  <si>
    <t>Bridges D&amp;P and E&amp;R</t>
  </si>
  <si>
    <t>ME 3510/4880</t>
  </si>
  <si>
    <t>CHEM 1520/PHYS 2052</t>
  </si>
  <si>
    <t>ET 3800J/ENGXXXJ</t>
  </si>
  <si>
    <t>IHS 2210</t>
  </si>
  <si>
    <t>ISE 4151</t>
  </si>
  <si>
    <t>ISE 1200</t>
  </si>
  <si>
    <t>ISE 4380</t>
  </si>
  <si>
    <t>CE 4001/4280</t>
  </si>
  <si>
    <t>CHE 4040</t>
  </si>
  <si>
    <t>CHE 2010/4110</t>
  </si>
  <si>
    <t>che 4120/4300/4310</t>
  </si>
  <si>
    <t>should be 128.5</t>
  </si>
  <si>
    <t>CHEM 1520/BIOS 1700</t>
  </si>
  <si>
    <t>plus one elec</t>
  </si>
  <si>
    <t xml:space="preserve"> </t>
  </si>
  <si>
    <t>Foundations: Written Communications (Tier 1 English)</t>
  </si>
  <si>
    <t>Foundations: Quantitative Reasoning (Tier 1 Quantitative)</t>
  </si>
  <si>
    <t>Foundations: Advanced Writing (Tier 1 Jr English)</t>
  </si>
  <si>
    <t>Foundations: Intercultural Explorations (Tier 2CCP)</t>
  </si>
  <si>
    <t>Pillars: Humanities: Arts (Tier 2FA)</t>
  </si>
  <si>
    <t>Pillars: Natural Sciences (Tier 2NS)</t>
  </si>
  <si>
    <t>Pillars: Social &amp; Behavioral Sciences (Tier 2SS)</t>
  </si>
  <si>
    <t>Capstone (Tier 3)</t>
  </si>
  <si>
    <t>-</t>
  </si>
  <si>
    <t>Previous REQD HRS</t>
  </si>
  <si>
    <t>General Education Credit Hours</t>
  </si>
  <si>
    <t>Tier 2AS (Double Countable with Tier 1 Quantitative)</t>
  </si>
  <si>
    <t>Student Selected Class</t>
  </si>
  <si>
    <t>General Education Category</t>
  </si>
  <si>
    <t>Program Math Requirements</t>
  </si>
  <si>
    <t>Program Chemistry Requirements</t>
  </si>
  <si>
    <t>Program Physics Requirements</t>
  </si>
  <si>
    <t>Program Other Science Requirements</t>
  </si>
  <si>
    <t>Program Programming Requirement</t>
  </si>
  <si>
    <t>Program Statistics Requirement</t>
  </si>
  <si>
    <t>Program ET Course Requirements</t>
  </si>
  <si>
    <t>Program Major Requirements</t>
  </si>
  <si>
    <t>Program Electives</t>
  </si>
  <si>
    <t>Program Outside of Major Requirements</t>
  </si>
  <si>
    <t>Program Requirements</t>
  </si>
  <si>
    <t>ETM 1000 (0.5)</t>
  </si>
  <si>
    <t>ETM 1120 (3)</t>
  </si>
  <si>
    <t>ACCT 1005/1010</t>
  </si>
  <si>
    <t>PIllars: Humanities: Texts &amp; Contexts (Tier 2HL)</t>
  </si>
  <si>
    <t>IHS 2210 (In Lieu of PSY 1010)</t>
  </si>
  <si>
    <t>PSY 1010 (3)</t>
  </si>
  <si>
    <t>ET 2400/MATH 2500</t>
  </si>
  <si>
    <t>Free (-4.5)</t>
  </si>
  <si>
    <t>General Education Requirements not in Program</t>
  </si>
  <si>
    <t>GENERAL EDUCATION TOTAL</t>
  </si>
  <si>
    <t>CHE 1000 (1)</t>
  </si>
  <si>
    <t>CHE 4000 (1)</t>
  </si>
  <si>
    <t>TECH ELEC (-3)</t>
  </si>
  <si>
    <t>CHE 4120/4300/4310</t>
  </si>
  <si>
    <t>Tier 2 FA</t>
  </si>
  <si>
    <t>Tier 2 CP</t>
  </si>
  <si>
    <t>Tier 2 SS</t>
  </si>
  <si>
    <t>Tier 2 HL</t>
  </si>
  <si>
    <t>CE 2000 (1)</t>
  </si>
  <si>
    <t>ET 3300 (2)</t>
  </si>
  <si>
    <t>Tech Elec (-4)</t>
  </si>
  <si>
    <t>CS 2300/2401</t>
  </si>
  <si>
    <t>Engineering (-1)</t>
  </si>
  <si>
    <t>CS/EE 4XXX (-3)</t>
  </si>
  <si>
    <t>CHEM 1520/BIOS 1700 (-1)</t>
  </si>
  <si>
    <t>CS 2650 (2)</t>
  </si>
  <si>
    <t>ME 1800 (1)</t>
  </si>
  <si>
    <t>ME 3800 (1)</t>
  </si>
  <si>
    <t>ET 2450</t>
  </si>
  <si>
    <t>ME XXXX</t>
  </si>
  <si>
    <t>ENE 1800 (1)</t>
  </si>
  <si>
    <t>ENE 3810 (0.5)</t>
  </si>
  <si>
    <t>ENE 3820 (0.5)</t>
  </si>
  <si>
    <t>EE 4523 (3)</t>
  </si>
  <si>
    <t>EE 4913 (3)</t>
  </si>
  <si>
    <t>ENE XXXX</t>
  </si>
  <si>
    <t>ISE 1100 (3)</t>
  </si>
  <si>
    <t>ISE 3341</t>
  </si>
  <si>
    <t>Science Elec</t>
  </si>
  <si>
    <t>MathElec</t>
  </si>
  <si>
    <t>ISE XXXX (-5)</t>
  </si>
  <si>
    <t>COMS 1010 (3)</t>
  </si>
  <si>
    <t>PSY 1110 (3)</t>
  </si>
  <si>
    <t>AVN 3100</t>
  </si>
  <si>
    <t>Math/Science Elec (-6)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</si>
</sst>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trike/>
      <sz val="12"/>
      <color rgb="FFC00000"/>
      <name val="Arial"/>
      <family val="2"/>
    </font>
    <font>
      <sz val="12"/>
      <color theme="5" tint="-0.249977111117893"/>
      <name val="Arial"/>
      <family val="2"/>
    </font>
    <font>
      <sz val="12"/>
      <color theme="7" tint="-0.249977111117893"/>
      <name val="Arial"/>
      <family val="2"/>
    </font>
    <font>
      <strike/>
      <sz val="12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/>
    <xf numFmtId="0" fontId="1" fillId="0" borderId="16" xfId="0" applyFont="1" applyBorder="1"/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23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3" fillId="6" borderId="18" xfId="0" applyFont="1" applyFill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28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1" xfId="0" applyFont="1" applyFill="1" applyBorder="1"/>
    <xf numFmtId="0" fontId="5" fillId="2" borderId="16" xfId="0" applyFont="1" applyFill="1" applyBorder="1"/>
    <xf numFmtId="0" fontId="5" fillId="2" borderId="16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right"/>
    </xf>
    <xf numFmtId="1" fontId="2" fillId="2" borderId="21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/>
    </xf>
    <xf numFmtId="0" fontId="5" fillId="2" borderId="21" xfId="0" applyFont="1" applyFill="1" applyBorder="1"/>
    <xf numFmtId="0" fontId="5" fillId="2" borderId="2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2" borderId="19" xfId="0" applyFont="1" applyFill="1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11" xfId="0" applyFont="1" applyFill="1" applyBorder="1"/>
    <xf numFmtId="0" fontId="5" fillId="2" borderId="31" xfId="0" applyFont="1" applyFill="1" applyBorder="1" applyAlignment="1">
      <alignment horizont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2" xfId="0" applyFont="1" applyFill="1" applyBorder="1"/>
    <xf numFmtId="1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16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7" borderId="13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1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13" xfId="0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horizontal="center"/>
    </xf>
    <xf numFmtId="164" fontId="2" fillId="6" borderId="1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5" fillId="9" borderId="21" xfId="0" applyFont="1" applyFill="1" applyBorder="1"/>
    <xf numFmtId="0" fontId="4" fillId="9" borderId="5" xfId="0" applyFont="1" applyFill="1" applyBorder="1" applyAlignment="1">
      <alignment horizontal="center" vertical="center"/>
    </xf>
    <xf numFmtId="0" fontId="2" fillId="9" borderId="11" xfId="0" applyFont="1" applyFill="1" applyBorder="1"/>
    <xf numFmtId="0" fontId="5" fillId="9" borderId="1" xfId="0" applyFont="1" applyFill="1" applyBorder="1"/>
    <xf numFmtId="0" fontId="9" fillId="0" borderId="1" xfId="0" applyFont="1" applyFill="1" applyBorder="1"/>
    <xf numFmtId="0" fontId="9" fillId="9" borderId="1" xfId="0" applyFont="1" applyFill="1" applyBorder="1"/>
    <xf numFmtId="1" fontId="2" fillId="9" borderId="1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" fontId="2" fillId="9" borderId="16" xfId="0" applyNumberFormat="1" applyFont="1" applyFill="1" applyBorder="1"/>
    <xf numFmtId="1" fontId="7" fillId="9" borderId="11" xfId="0" applyNumberFormat="1" applyFont="1" applyFill="1" applyBorder="1" applyAlignment="1">
      <alignment horizontal="center"/>
    </xf>
    <xf numFmtId="1" fontId="7" fillId="9" borderId="1" xfId="0" applyNumberFormat="1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vertical="center" wrapText="1"/>
    </xf>
    <xf numFmtId="0" fontId="9" fillId="0" borderId="11" xfId="0" applyFont="1" applyFill="1" applyBorder="1"/>
    <xf numFmtId="0" fontId="4" fillId="2" borderId="12" xfId="0" applyFont="1" applyFill="1" applyBorder="1" applyAlignment="1">
      <alignment horizontal="center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5" borderId="3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10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16" xfId="0" applyNumberFormat="1" applyFont="1" applyFill="1" applyBorder="1"/>
    <xf numFmtId="1" fontId="10" fillId="0" borderId="1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0" fillId="2" borderId="16" xfId="0" applyNumberFormat="1" applyFont="1" applyFill="1" applyBorder="1" applyAlignment="1">
      <alignment horizontal="center"/>
    </xf>
    <xf numFmtId="164" fontId="2" fillId="4" borderId="28" xfId="0" applyNumberFormat="1" applyFont="1" applyFill="1" applyBorder="1" applyAlignment="1">
      <alignment horizontal="center" vertical="center"/>
    </xf>
    <xf numFmtId="164" fontId="2" fillId="5" borderId="28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2" fillId="2" borderId="39" xfId="0" applyFont="1" applyFill="1" applyBorder="1"/>
    <xf numFmtId="0" fontId="2" fillId="7" borderId="11" xfId="0" applyFont="1" applyFill="1" applyBorder="1"/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/>
    <xf numFmtId="0" fontId="2" fillId="7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6" fillId="2" borderId="1" xfId="0" applyFont="1" applyFill="1" applyBorder="1"/>
    <xf numFmtId="0" fontId="10" fillId="10" borderId="16" xfId="0" applyFont="1" applyFill="1" applyBorder="1"/>
    <xf numFmtId="0" fontId="10" fillId="2" borderId="1" xfId="0" applyFont="1" applyFill="1" applyBorder="1" applyAlignment="1">
      <alignment horizontal="center"/>
    </xf>
    <xf numFmtId="0" fontId="2" fillId="10" borderId="11" xfId="0" applyFont="1" applyFill="1" applyBorder="1"/>
    <xf numFmtId="0" fontId="10" fillId="10" borderId="1" xfId="0" applyFont="1" applyFill="1" applyBorder="1"/>
    <xf numFmtId="0" fontId="10" fillId="7" borderId="1" xfId="0" applyFont="1" applyFill="1" applyBorder="1"/>
    <xf numFmtId="0" fontId="10" fillId="2" borderId="1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10" borderId="21" xfId="0" applyFont="1" applyFill="1" applyBorder="1"/>
    <xf numFmtId="0" fontId="10" fillId="2" borderId="39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5" xfId="0" applyFont="1" applyBorder="1" applyAlignment="1">
      <alignment horizontal="center" vertical="center"/>
    </xf>
    <xf numFmtId="0" fontId="2" fillId="10" borderId="0" xfId="0" applyFont="1" applyFill="1"/>
    <xf numFmtId="0" fontId="10" fillId="0" borderId="5" xfId="0" applyFont="1" applyBorder="1" applyAlignment="1">
      <alignment horizontal="center" vertical="center" wrapText="1"/>
    </xf>
    <xf numFmtId="0" fontId="10" fillId="10" borderId="0" xfId="0" applyFont="1" applyFill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7" borderId="11" xfId="0" applyFont="1" applyFill="1" applyBorder="1"/>
    <xf numFmtId="0" fontId="10" fillId="5" borderId="19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10" borderId="11" xfId="0" applyFont="1" applyFill="1" applyBorder="1"/>
    <xf numFmtId="0" fontId="10" fillId="2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3F28-35D6-45B1-8AD8-9107C591F413}">
  <sheetPr codeName="Sheet1"/>
  <dimension ref="A1:Y107"/>
  <sheetViews>
    <sheetView zoomScaleNormal="100" workbookViewId="0">
      <pane xSplit="6780" ySplit="900" topLeftCell="A19" activePane="bottomLeft"/>
      <selection activeCell="B1" sqref="B1:B1048576"/>
      <selection pane="topRight" activeCell="D1" sqref="D1:E1"/>
      <selection pane="bottomLeft" activeCell="D3" sqref="D3"/>
      <selection pane="bottomRight" activeCell="Q8" sqref="Q8"/>
    </sheetView>
  </sheetViews>
  <sheetFormatPr baseColWidth="10" defaultColWidth="8.83203125" defaultRowHeight="16" x14ac:dyDescent="0.2"/>
  <cols>
    <col min="1" max="1" width="34.5" style="7" customWidth="1"/>
    <col min="2" max="2" width="10.5" style="7" hidden="1" customWidth="1"/>
    <col min="3" max="3" width="14" style="8" customWidth="1"/>
    <col min="4" max="4" width="25.6640625" style="8" customWidth="1"/>
    <col min="5" max="5" width="13.33203125" style="8" customWidth="1"/>
    <col min="6" max="6" width="13.1640625" style="9" customWidth="1"/>
    <col min="7" max="7" width="13.1640625" style="126" customWidth="1"/>
    <col min="8" max="8" width="13.83203125" style="9" customWidth="1"/>
    <col min="9" max="9" width="13.1640625" style="68" customWidth="1"/>
    <col min="10" max="10" width="13.83203125" style="9" customWidth="1"/>
    <col min="11" max="11" width="13.1640625" style="68" customWidth="1"/>
    <col min="12" max="12" width="13.1640625" style="9" customWidth="1"/>
    <col min="13" max="13" width="13.1640625" style="68" customWidth="1"/>
    <col min="14" max="14" width="13.1640625" style="9" customWidth="1"/>
    <col min="15" max="15" width="13.1640625" style="68" customWidth="1"/>
    <col min="16" max="16" width="13.1640625" style="9" customWidth="1"/>
    <col min="17" max="17" width="13.1640625" style="68" customWidth="1"/>
    <col min="18" max="18" width="15.6640625" style="9" customWidth="1"/>
    <col min="19" max="19" width="13.1640625" style="68" customWidth="1"/>
    <col min="20" max="20" width="13.1640625" style="9" customWidth="1"/>
    <col min="21" max="21" width="13.1640625" style="68" customWidth="1"/>
    <col min="22" max="22" width="13.1640625" style="9" customWidth="1"/>
    <col min="23" max="23" width="13.1640625" style="68" customWidth="1"/>
    <col min="24" max="24" width="13.1640625" style="9" customWidth="1"/>
    <col min="25" max="25" width="13.1640625" style="68" customWidth="1"/>
    <col min="26" max="16384" width="8.83203125" style="9"/>
  </cols>
  <sheetData>
    <row r="1" spans="1:25" ht="17" thickTop="1" x14ac:dyDescent="0.2">
      <c r="B1" s="7" t="s">
        <v>330</v>
      </c>
      <c r="D1" s="308" t="s">
        <v>16</v>
      </c>
      <c r="E1" s="309"/>
      <c r="F1" s="312" t="s">
        <v>17</v>
      </c>
      <c r="G1" s="313"/>
      <c r="H1" s="306" t="s">
        <v>18</v>
      </c>
      <c r="I1" s="307"/>
      <c r="J1" s="312" t="s">
        <v>19</v>
      </c>
      <c r="K1" s="313"/>
      <c r="L1" s="306" t="s">
        <v>89</v>
      </c>
      <c r="M1" s="307"/>
      <c r="N1" s="310" t="s">
        <v>20</v>
      </c>
      <c r="O1" s="311"/>
      <c r="P1" s="306" t="s">
        <v>21</v>
      </c>
      <c r="Q1" s="307"/>
      <c r="R1" s="310" t="s">
        <v>90</v>
      </c>
      <c r="S1" s="311"/>
      <c r="T1" s="308" t="s">
        <v>22</v>
      </c>
      <c r="U1" s="309"/>
      <c r="V1" s="312" t="s">
        <v>87</v>
      </c>
      <c r="W1" s="313"/>
      <c r="X1" s="306" t="s">
        <v>88</v>
      </c>
      <c r="Y1" s="307"/>
    </row>
    <row r="2" spans="1:25" x14ac:dyDescent="0.2">
      <c r="A2" s="10"/>
      <c r="B2" s="77"/>
      <c r="C2" s="11" t="s">
        <v>0</v>
      </c>
      <c r="D2" s="72" t="s">
        <v>1</v>
      </c>
      <c r="E2" s="73" t="s">
        <v>328</v>
      </c>
      <c r="F2" s="70" t="s">
        <v>1</v>
      </c>
      <c r="G2" s="114" t="s">
        <v>2</v>
      </c>
      <c r="H2" s="72" t="s">
        <v>1</v>
      </c>
      <c r="I2" s="73" t="s">
        <v>2</v>
      </c>
      <c r="J2" s="70" t="s">
        <v>1</v>
      </c>
      <c r="K2" s="71" t="s">
        <v>2</v>
      </c>
      <c r="L2" s="72" t="s">
        <v>1</v>
      </c>
      <c r="M2" s="73" t="s">
        <v>2</v>
      </c>
      <c r="N2" s="1" t="s">
        <v>1</v>
      </c>
      <c r="O2" s="2" t="s">
        <v>2</v>
      </c>
      <c r="P2" s="72" t="s">
        <v>1</v>
      </c>
      <c r="Q2" s="73" t="s">
        <v>2</v>
      </c>
      <c r="R2" s="1" t="s">
        <v>1</v>
      </c>
      <c r="S2" s="2" t="s">
        <v>2</v>
      </c>
      <c r="T2" s="72" t="s">
        <v>1</v>
      </c>
      <c r="U2" s="73" t="s">
        <v>2</v>
      </c>
      <c r="V2" s="70" t="s">
        <v>1</v>
      </c>
      <c r="W2" s="71" t="s">
        <v>2</v>
      </c>
      <c r="X2" s="72" t="s">
        <v>1</v>
      </c>
      <c r="Y2" s="73" t="s">
        <v>2</v>
      </c>
    </row>
    <row r="3" spans="1:25" ht="34" x14ac:dyDescent="0.2">
      <c r="A3" s="12" t="s">
        <v>316</v>
      </c>
      <c r="B3" s="78">
        <v>1</v>
      </c>
      <c r="C3" s="11">
        <v>3</v>
      </c>
      <c r="D3" s="72" t="s">
        <v>3</v>
      </c>
      <c r="E3" s="73"/>
      <c r="F3" s="70" t="s">
        <v>3</v>
      </c>
      <c r="G3" s="114"/>
      <c r="H3" s="72" t="s">
        <v>3</v>
      </c>
      <c r="I3" s="73"/>
      <c r="J3" s="70" t="s">
        <v>3</v>
      </c>
      <c r="K3" s="71"/>
      <c r="L3" s="72" t="s">
        <v>3</v>
      </c>
      <c r="M3" s="73"/>
      <c r="N3" s="1" t="s">
        <v>3</v>
      </c>
      <c r="O3" s="2"/>
      <c r="P3" s="72" t="s">
        <v>3</v>
      </c>
      <c r="Q3" s="73"/>
      <c r="R3" s="1" t="s">
        <v>3</v>
      </c>
      <c r="S3" s="2"/>
      <c r="T3" s="72" t="s">
        <v>3</v>
      </c>
      <c r="U3" s="73"/>
      <c r="V3" s="70" t="s">
        <v>3</v>
      </c>
      <c r="W3" s="71"/>
      <c r="X3" s="72" t="s">
        <v>3</v>
      </c>
      <c r="Y3" s="73"/>
    </row>
    <row r="4" spans="1:25" ht="34" x14ac:dyDescent="0.2">
      <c r="A4" s="12" t="s">
        <v>315</v>
      </c>
      <c r="B4" s="78">
        <v>2</v>
      </c>
      <c r="C4" s="11">
        <v>3</v>
      </c>
      <c r="D4" s="74" t="s">
        <v>314</v>
      </c>
      <c r="E4" s="73"/>
      <c r="F4" s="70" t="s">
        <v>23</v>
      </c>
      <c r="G4" s="114"/>
      <c r="H4" s="72" t="s">
        <v>23</v>
      </c>
      <c r="I4" s="73"/>
      <c r="J4" s="70" t="s">
        <v>23</v>
      </c>
      <c r="K4" s="71"/>
      <c r="L4" s="72" t="s">
        <v>23</v>
      </c>
      <c r="M4" s="73"/>
      <c r="N4" s="1" t="s">
        <v>23</v>
      </c>
      <c r="O4" s="2"/>
      <c r="P4" s="72" t="s">
        <v>23</v>
      </c>
      <c r="Q4" s="73"/>
      <c r="R4" s="1" t="s">
        <v>23</v>
      </c>
      <c r="S4" s="2"/>
      <c r="T4" s="72" t="s">
        <v>23</v>
      </c>
      <c r="U4" s="73"/>
      <c r="V4" s="70" t="s">
        <v>232</v>
      </c>
      <c r="W4" s="71"/>
      <c r="X4" s="72" t="s">
        <v>232</v>
      </c>
      <c r="Y4" s="73"/>
    </row>
    <row r="5" spans="1:25" ht="17" x14ac:dyDescent="0.2">
      <c r="A5" s="12" t="s">
        <v>4</v>
      </c>
      <c r="B5" s="78">
        <v>3</v>
      </c>
      <c r="C5" s="11">
        <v>3</v>
      </c>
      <c r="D5" s="74" t="s">
        <v>313</v>
      </c>
      <c r="E5" s="73"/>
      <c r="F5" s="91" t="s">
        <v>390</v>
      </c>
      <c r="G5" s="114"/>
      <c r="H5" s="90" t="s">
        <v>388</v>
      </c>
      <c r="I5" s="73"/>
      <c r="J5" s="70" t="s">
        <v>287</v>
      </c>
      <c r="K5" s="71"/>
      <c r="L5" s="72" t="s">
        <v>287</v>
      </c>
      <c r="M5" s="73"/>
      <c r="N5" s="1" t="s">
        <v>287</v>
      </c>
      <c r="O5" s="2"/>
      <c r="P5" s="90" t="s">
        <v>381</v>
      </c>
      <c r="Q5" s="73"/>
      <c r="R5" s="203" t="s">
        <v>383</v>
      </c>
      <c r="S5" s="2"/>
      <c r="T5" s="75" t="s">
        <v>200</v>
      </c>
      <c r="U5" s="75"/>
      <c r="V5" s="70" t="s">
        <v>287</v>
      </c>
      <c r="W5" s="71"/>
      <c r="X5" s="72" t="s">
        <v>287</v>
      </c>
      <c r="Y5" s="73"/>
    </row>
    <row r="6" spans="1:25" ht="34" x14ac:dyDescent="0.2">
      <c r="A6" s="12" t="s">
        <v>5</v>
      </c>
      <c r="B6" s="78">
        <v>4</v>
      </c>
      <c r="C6" s="11">
        <v>2</v>
      </c>
      <c r="D6" s="72" t="s">
        <v>325</v>
      </c>
      <c r="E6" s="73"/>
      <c r="F6" s="76" t="s">
        <v>325</v>
      </c>
      <c r="G6" s="114"/>
      <c r="H6" s="74" t="s">
        <v>325</v>
      </c>
      <c r="I6" s="73"/>
      <c r="J6" s="76" t="s">
        <v>325</v>
      </c>
      <c r="K6" s="71"/>
      <c r="L6" s="74" t="s">
        <v>325</v>
      </c>
      <c r="M6" s="73"/>
      <c r="N6" s="76" t="s">
        <v>325</v>
      </c>
      <c r="O6" s="71"/>
      <c r="P6" s="74" t="s">
        <v>325</v>
      </c>
      <c r="Q6" s="73"/>
      <c r="R6" s="76" t="s">
        <v>324</v>
      </c>
      <c r="S6" s="71"/>
      <c r="T6" s="74" t="s">
        <v>325</v>
      </c>
      <c r="U6" s="75"/>
      <c r="V6" s="76" t="s">
        <v>324</v>
      </c>
      <c r="W6" s="71"/>
      <c r="X6" s="74" t="s">
        <v>325</v>
      </c>
      <c r="Y6" s="73"/>
    </row>
    <row r="7" spans="1:25" ht="34" x14ac:dyDescent="0.2">
      <c r="A7" s="12" t="s">
        <v>317</v>
      </c>
      <c r="B7" s="78">
        <v>5</v>
      </c>
      <c r="C7" s="11">
        <v>3</v>
      </c>
      <c r="D7" s="74" t="s">
        <v>326</v>
      </c>
      <c r="E7" s="73">
        <v>1</v>
      </c>
      <c r="F7" s="76" t="s">
        <v>326</v>
      </c>
      <c r="G7" s="114">
        <v>1</v>
      </c>
      <c r="H7" s="74" t="s">
        <v>326</v>
      </c>
      <c r="I7" s="73">
        <v>1</v>
      </c>
      <c r="J7" s="76" t="s">
        <v>326</v>
      </c>
      <c r="K7" s="71">
        <v>1</v>
      </c>
      <c r="L7" s="74" t="s">
        <v>326</v>
      </c>
      <c r="M7" s="73">
        <v>1</v>
      </c>
      <c r="N7" s="76" t="s">
        <v>326</v>
      </c>
      <c r="O7" s="71">
        <v>1</v>
      </c>
      <c r="P7" s="74" t="s">
        <v>326</v>
      </c>
      <c r="Q7" s="73">
        <v>1</v>
      </c>
      <c r="R7" s="76" t="s">
        <v>326</v>
      </c>
      <c r="S7" s="71">
        <v>1</v>
      </c>
      <c r="T7" s="74" t="s">
        <v>326</v>
      </c>
      <c r="U7" s="75">
        <v>1</v>
      </c>
      <c r="V7" s="76" t="s">
        <v>326</v>
      </c>
      <c r="W7" s="71"/>
      <c r="X7" s="74" t="s">
        <v>326</v>
      </c>
      <c r="Y7" s="73">
        <v>1</v>
      </c>
    </row>
    <row r="8" spans="1:25" ht="34" x14ac:dyDescent="0.2">
      <c r="A8" s="12" t="s">
        <v>318</v>
      </c>
      <c r="B8" s="78">
        <v>6</v>
      </c>
      <c r="C8" s="11">
        <v>3</v>
      </c>
      <c r="D8" s="74" t="s">
        <v>327</v>
      </c>
      <c r="E8" s="73">
        <v>1</v>
      </c>
      <c r="F8" s="76" t="s">
        <v>327</v>
      </c>
      <c r="G8" s="114">
        <v>1</v>
      </c>
      <c r="H8" s="74" t="s">
        <v>327</v>
      </c>
      <c r="I8" s="73">
        <v>1</v>
      </c>
      <c r="J8" s="76" t="s">
        <v>327</v>
      </c>
      <c r="K8" s="71">
        <v>1</v>
      </c>
      <c r="L8" s="74" t="s">
        <v>327</v>
      </c>
      <c r="M8" s="73">
        <v>1</v>
      </c>
      <c r="N8" s="76" t="s">
        <v>327</v>
      </c>
      <c r="O8" s="71">
        <v>1</v>
      </c>
      <c r="P8" s="74" t="s">
        <v>327</v>
      </c>
      <c r="Q8" s="73">
        <v>1</v>
      </c>
      <c r="R8" s="76" t="s">
        <v>327</v>
      </c>
      <c r="S8" s="71">
        <v>1</v>
      </c>
      <c r="T8" s="74" t="s">
        <v>327</v>
      </c>
      <c r="U8" s="75">
        <v>1</v>
      </c>
      <c r="V8" s="76" t="s">
        <v>327</v>
      </c>
      <c r="W8" s="71">
        <v>1</v>
      </c>
      <c r="X8" s="74" t="s">
        <v>327</v>
      </c>
      <c r="Y8" s="73">
        <v>1</v>
      </c>
    </row>
    <row r="9" spans="1:25" ht="34" x14ac:dyDescent="0.2">
      <c r="A9" s="12" t="s">
        <v>319</v>
      </c>
      <c r="B9" s="78">
        <v>7</v>
      </c>
      <c r="C9" s="11">
        <v>3</v>
      </c>
      <c r="D9" s="74" t="s">
        <v>197</v>
      </c>
      <c r="E9" s="73"/>
      <c r="F9" s="70" t="s">
        <v>24</v>
      </c>
      <c r="G9" s="114"/>
      <c r="H9" s="72" t="s">
        <v>24</v>
      </c>
      <c r="I9" s="73"/>
      <c r="J9" s="70" t="s">
        <v>24</v>
      </c>
      <c r="K9" s="71"/>
      <c r="L9" s="72" t="s">
        <v>24</v>
      </c>
      <c r="M9" s="73"/>
      <c r="N9" s="13" t="s">
        <v>307</v>
      </c>
      <c r="O9" s="2"/>
      <c r="P9" s="72" t="s">
        <v>24</v>
      </c>
      <c r="Q9" s="73"/>
      <c r="R9" s="1" t="s">
        <v>24</v>
      </c>
      <c r="S9" s="2"/>
      <c r="T9" s="75" t="s">
        <v>197</v>
      </c>
      <c r="U9" s="75"/>
      <c r="V9" s="70" t="s">
        <v>6</v>
      </c>
      <c r="W9" s="71"/>
      <c r="X9" s="72" t="s">
        <v>6</v>
      </c>
      <c r="Y9" s="73"/>
    </row>
    <row r="10" spans="1:25" ht="34" x14ac:dyDescent="0.2">
      <c r="A10" s="12" t="s">
        <v>320</v>
      </c>
      <c r="B10" s="78">
        <v>8</v>
      </c>
      <c r="C10" s="11">
        <v>3</v>
      </c>
      <c r="D10" s="203" t="s">
        <v>384</v>
      </c>
      <c r="E10" s="73"/>
      <c r="F10" s="76" t="s">
        <v>329</v>
      </c>
      <c r="G10" s="114">
        <v>1</v>
      </c>
      <c r="H10" s="74" t="s">
        <v>329</v>
      </c>
      <c r="I10" s="73">
        <v>1</v>
      </c>
      <c r="J10" s="76" t="s">
        <v>329</v>
      </c>
      <c r="K10" s="71">
        <v>1</v>
      </c>
      <c r="L10" s="74" t="s">
        <v>329</v>
      </c>
      <c r="M10" s="73">
        <v>1</v>
      </c>
      <c r="N10" s="76" t="s">
        <v>329</v>
      </c>
      <c r="O10" s="71">
        <v>1</v>
      </c>
      <c r="P10" s="74" t="s">
        <v>329</v>
      </c>
      <c r="Q10" s="73">
        <v>1</v>
      </c>
      <c r="R10" s="76" t="s">
        <v>150</v>
      </c>
      <c r="S10" s="71"/>
      <c r="T10" s="74" t="s">
        <v>7</v>
      </c>
      <c r="U10" s="73"/>
      <c r="V10" s="76" t="s">
        <v>150</v>
      </c>
      <c r="W10" s="71"/>
      <c r="X10" s="74" t="s">
        <v>7</v>
      </c>
      <c r="Y10" s="73"/>
    </row>
    <row r="11" spans="1:25" ht="17" x14ac:dyDescent="0.2">
      <c r="A11" s="12" t="s">
        <v>321</v>
      </c>
      <c r="B11" s="78">
        <v>9</v>
      </c>
      <c r="C11" s="11">
        <v>3</v>
      </c>
      <c r="D11" s="128" t="s">
        <v>375</v>
      </c>
      <c r="E11" s="73"/>
      <c r="F11" s="129" t="s">
        <v>367</v>
      </c>
      <c r="G11" s="114"/>
      <c r="H11" s="128" t="s">
        <v>367</v>
      </c>
      <c r="I11" s="73"/>
      <c r="J11" s="129" t="s">
        <v>367</v>
      </c>
      <c r="K11" s="114"/>
      <c r="L11" s="128" t="s">
        <v>367</v>
      </c>
      <c r="M11" s="73"/>
      <c r="N11" s="129" t="s">
        <v>367</v>
      </c>
      <c r="O11" s="114"/>
      <c r="P11" s="128" t="s">
        <v>367</v>
      </c>
      <c r="Q11" s="73"/>
      <c r="R11" s="129" t="s">
        <v>367</v>
      </c>
      <c r="S11" s="114"/>
      <c r="T11" s="128" t="s">
        <v>367</v>
      </c>
      <c r="U11" s="73"/>
      <c r="V11" s="129" t="s">
        <v>371</v>
      </c>
      <c r="W11" s="71">
        <v>3</v>
      </c>
      <c r="X11" s="128" t="s">
        <v>371</v>
      </c>
      <c r="Y11" s="73">
        <v>3</v>
      </c>
    </row>
    <row r="12" spans="1:25" ht="17" x14ac:dyDescent="0.2">
      <c r="A12" s="12" t="s">
        <v>322</v>
      </c>
      <c r="B12" s="78">
        <v>10</v>
      </c>
      <c r="C12" s="11">
        <v>3</v>
      </c>
      <c r="D12" s="128" t="s">
        <v>368</v>
      </c>
      <c r="E12" s="73">
        <f>3-E61</f>
        <v>3</v>
      </c>
      <c r="F12" s="129" t="s">
        <v>368</v>
      </c>
      <c r="G12" s="114">
        <f>3-G61</f>
        <v>3</v>
      </c>
      <c r="H12" s="128" t="s">
        <v>368</v>
      </c>
      <c r="I12" s="73">
        <f>3-I61</f>
        <v>3</v>
      </c>
      <c r="J12" s="129" t="s">
        <v>368</v>
      </c>
      <c r="K12" s="114">
        <v>3</v>
      </c>
      <c r="L12" s="128" t="s">
        <v>368</v>
      </c>
      <c r="M12" s="73">
        <v>3</v>
      </c>
      <c r="N12" s="129" t="s">
        <v>368</v>
      </c>
      <c r="O12" s="114">
        <v>3</v>
      </c>
      <c r="P12" s="128" t="s">
        <v>368</v>
      </c>
      <c r="Q12" s="73">
        <f>3-Q65</f>
        <v>3</v>
      </c>
      <c r="R12" s="129" t="s">
        <v>368</v>
      </c>
      <c r="S12" s="114">
        <f>3-S68</f>
        <v>3</v>
      </c>
      <c r="T12" s="128" t="s">
        <v>368</v>
      </c>
      <c r="U12" s="75"/>
      <c r="V12" s="70" t="s">
        <v>297</v>
      </c>
      <c r="W12" s="71"/>
      <c r="X12" s="72" t="s">
        <v>297</v>
      </c>
      <c r="Y12" s="73"/>
    </row>
    <row r="13" spans="1:25" s="153" customFormat="1" ht="66" customHeight="1" x14ac:dyDescent="0.2">
      <c r="A13" s="12" t="s">
        <v>323</v>
      </c>
      <c r="B13" s="78">
        <v>11</v>
      </c>
      <c r="C13" s="144">
        <v>3</v>
      </c>
      <c r="D13" s="145" t="s">
        <v>366</v>
      </c>
      <c r="E13" s="146"/>
      <c r="F13" s="147" t="s">
        <v>29</v>
      </c>
      <c r="G13" s="148"/>
      <c r="H13" s="145" t="s">
        <v>61</v>
      </c>
      <c r="I13" s="146"/>
      <c r="J13" s="147" t="s">
        <v>393</v>
      </c>
      <c r="K13" s="149"/>
      <c r="L13" s="145" t="s">
        <v>393</v>
      </c>
      <c r="M13" s="146"/>
      <c r="N13" s="150" t="s">
        <v>370</v>
      </c>
      <c r="O13" s="151"/>
      <c r="P13" s="145" t="s">
        <v>370</v>
      </c>
      <c r="Q13" s="146"/>
      <c r="R13" s="150" t="s">
        <v>29</v>
      </c>
      <c r="S13" s="151"/>
      <c r="T13" s="145" t="s">
        <v>369</v>
      </c>
      <c r="U13" s="152"/>
      <c r="V13" s="218" t="s">
        <v>372</v>
      </c>
      <c r="W13" s="149">
        <v>4</v>
      </c>
      <c r="X13" s="145" t="s">
        <v>372</v>
      </c>
      <c r="Y13" s="146" t="s">
        <v>395</v>
      </c>
    </row>
    <row r="14" spans="1:25" ht="17" x14ac:dyDescent="0.2">
      <c r="A14" s="12" t="s">
        <v>8</v>
      </c>
      <c r="B14" s="78">
        <v>12</v>
      </c>
      <c r="C14" s="11">
        <v>1</v>
      </c>
      <c r="D14" s="72" t="s">
        <v>9</v>
      </c>
      <c r="E14" s="73"/>
      <c r="F14" s="208" t="s">
        <v>391</v>
      </c>
      <c r="G14" s="114" t="s">
        <v>373</v>
      </c>
      <c r="H14" s="90" t="s">
        <v>75</v>
      </c>
      <c r="I14" s="73"/>
      <c r="J14" s="91" t="s">
        <v>378</v>
      </c>
      <c r="K14" s="71" t="s">
        <v>373</v>
      </c>
      <c r="L14" s="191" t="s">
        <v>378</v>
      </c>
      <c r="M14" s="73" t="s">
        <v>373</v>
      </c>
      <c r="N14" s="203" t="s">
        <v>115</v>
      </c>
      <c r="O14" s="2" t="s">
        <v>373</v>
      </c>
      <c r="P14" s="72"/>
      <c r="Q14" s="73" t="s">
        <v>373</v>
      </c>
      <c r="R14" s="203" t="s">
        <v>158</v>
      </c>
      <c r="S14" s="2" t="s">
        <v>373</v>
      </c>
      <c r="T14" s="203" t="s">
        <v>194</v>
      </c>
      <c r="U14" s="75" t="s">
        <v>373</v>
      </c>
      <c r="V14" s="70" t="s">
        <v>9</v>
      </c>
      <c r="W14" s="71"/>
      <c r="X14" s="72" t="s">
        <v>9</v>
      </c>
      <c r="Y14" s="73"/>
    </row>
    <row r="15" spans="1:25" ht="17" x14ac:dyDescent="0.2">
      <c r="A15" s="12" t="s">
        <v>10</v>
      </c>
      <c r="B15" s="78">
        <v>13</v>
      </c>
      <c r="C15" s="11">
        <v>1</v>
      </c>
      <c r="D15" s="128" t="s">
        <v>9</v>
      </c>
      <c r="E15" s="73"/>
      <c r="F15" s="203" t="s">
        <v>389</v>
      </c>
      <c r="G15" s="114">
        <v>2</v>
      </c>
      <c r="H15" s="90" t="s">
        <v>75</v>
      </c>
      <c r="I15" s="73"/>
      <c r="J15" s="203" t="s">
        <v>379</v>
      </c>
      <c r="K15" s="71" t="s">
        <v>373</v>
      </c>
      <c r="L15" s="203" t="s">
        <v>379</v>
      </c>
      <c r="M15" s="73" t="s">
        <v>373</v>
      </c>
      <c r="N15" s="203" t="s">
        <v>379</v>
      </c>
      <c r="O15" s="2" t="s">
        <v>373</v>
      </c>
      <c r="P15" s="72"/>
      <c r="Q15" s="73" t="s">
        <v>373</v>
      </c>
      <c r="R15" s="1"/>
      <c r="S15" s="2" t="s">
        <v>373</v>
      </c>
      <c r="T15" s="72"/>
      <c r="U15" s="75" t="s">
        <v>373</v>
      </c>
      <c r="V15" s="129" t="s">
        <v>9</v>
      </c>
      <c r="W15" s="71"/>
      <c r="X15" s="128" t="s">
        <v>9</v>
      </c>
      <c r="Y15" s="73"/>
    </row>
    <row r="16" spans="1:25" ht="17" x14ac:dyDescent="0.2">
      <c r="A16" s="12" t="s">
        <v>11</v>
      </c>
      <c r="B16" s="78">
        <v>14</v>
      </c>
      <c r="C16" s="11">
        <v>1</v>
      </c>
      <c r="D16" s="128" t="s">
        <v>9</v>
      </c>
      <c r="E16" s="73"/>
      <c r="F16" s="203" t="s">
        <v>389</v>
      </c>
      <c r="G16" s="114"/>
      <c r="H16" s="90" t="s">
        <v>75</v>
      </c>
      <c r="I16" s="73"/>
      <c r="J16" s="203" t="s">
        <v>379</v>
      </c>
      <c r="K16" s="71" t="s">
        <v>373</v>
      </c>
      <c r="L16" s="203" t="s">
        <v>379</v>
      </c>
      <c r="M16" s="73" t="s">
        <v>373</v>
      </c>
      <c r="N16" s="203" t="s">
        <v>379</v>
      </c>
      <c r="O16" s="2" t="s">
        <v>373</v>
      </c>
      <c r="P16" s="72"/>
      <c r="Q16" s="73" t="s">
        <v>373</v>
      </c>
      <c r="R16" s="1"/>
      <c r="S16" s="2" t="s">
        <v>373</v>
      </c>
      <c r="T16" s="72"/>
      <c r="U16" s="75" t="s">
        <v>373</v>
      </c>
      <c r="V16" s="129" t="s">
        <v>9</v>
      </c>
      <c r="W16" s="71"/>
      <c r="X16" s="128" t="s">
        <v>9</v>
      </c>
      <c r="Y16" s="73"/>
    </row>
    <row r="17" spans="1:25" ht="17" x14ac:dyDescent="0.2">
      <c r="A17" s="12" t="s">
        <v>12</v>
      </c>
      <c r="B17" s="78">
        <v>15</v>
      </c>
      <c r="C17" s="11">
        <v>1</v>
      </c>
      <c r="D17" s="90" t="s">
        <v>13</v>
      </c>
      <c r="E17" s="73"/>
      <c r="F17" s="91" t="s">
        <v>54</v>
      </c>
      <c r="G17" s="114"/>
      <c r="H17" s="90" t="s">
        <v>201</v>
      </c>
      <c r="I17" s="73"/>
      <c r="J17" s="91" t="s">
        <v>378</v>
      </c>
      <c r="K17" s="71"/>
      <c r="L17" s="191" t="s">
        <v>378</v>
      </c>
      <c r="M17" s="73"/>
      <c r="N17" s="92" t="s">
        <v>114</v>
      </c>
      <c r="O17" s="2"/>
      <c r="P17" s="90" t="s">
        <v>180</v>
      </c>
      <c r="Q17" s="73"/>
      <c r="R17" s="208" t="s">
        <v>158</v>
      </c>
      <c r="S17" s="2"/>
      <c r="T17" s="90" t="s">
        <v>194</v>
      </c>
      <c r="U17" s="75"/>
      <c r="V17" s="91" t="s">
        <v>242</v>
      </c>
      <c r="W17" s="71"/>
      <c r="X17" s="90" t="s">
        <v>242</v>
      </c>
      <c r="Y17" s="73"/>
    </row>
    <row r="18" spans="1:25" ht="17" x14ac:dyDescent="0.2">
      <c r="A18" s="12" t="s">
        <v>14</v>
      </c>
      <c r="B18" s="78">
        <v>16</v>
      </c>
      <c r="C18" s="11">
        <v>2</v>
      </c>
      <c r="D18" s="72" t="s">
        <v>13</v>
      </c>
      <c r="E18" s="73"/>
      <c r="F18" s="70" t="s">
        <v>54</v>
      </c>
      <c r="G18" s="114"/>
      <c r="H18" s="72" t="s">
        <v>201</v>
      </c>
      <c r="I18" s="73"/>
      <c r="J18" s="70" t="s">
        <v>135</v>
      </c>
      <c r="K18" s="71"/>
      <c r="L18" s="72" t="s">
        <v>135</v>
      </c>
      <c r="M18" s="73"/>
      <c r="N18" s="1" t="s">
        <v>114</v>
      </c>
      <c r="O18" s="2"/>
      <c r="P18" s="72" t="s">
        <v>180</v>
      </c>
      <c r="Q18" s="73"/>
      <c r="R18" s="1" t="s">
        <v>158</v>
      </c>
      <c r="S18" s="2"/>
      <c r="T18" s="72" t="s">
        <v>194</v>
      </c>
      <c r="U18" s="75"/>
      <c r="V18" s="70" t="s">
        <v>242</v>
      </c>
      <c r="W18" s="71"/>
      <c r="X18" s="72" t="s">
        <v>242</v>
      </c>
      <c r="Y18" s="73"/>
    </row>
    <row r="19" spans="1:25" ht="18" thickBot="1" x14ac:dyDescent="0.25">
      <c r="A19" s="93" t="s">
        <v>15</v>
      </c>
      <c r="B19" s="94"/>
      <c r="C19" s="95">
        <f>SUM(C3:C18)</f>
        <v>38</v>
      </c>
      <c r="D19" s="96"/>
      <c r="E19" s="97">
        <f>SUM(E3:E18)</f>
        <v>5</v>
      </c>
      <c r="F19" s="98"/>
      <c r="G19" s="115">
        <f>SUM(G3:G18)</f>
        <v>8</v>
      </c>
      <c r="H19" s="96"/>
      <c r="I19" s="97">
        <f>SUM(I3:I18)</f>
        <v>6</v>
      </c>
      <c r="J19" s="98"/>
      <c r="K19" s="99">
        <f>SUM(K3:K18)</f>
        <v>6</v>
      </c>
      <c r="L19" s="96"/>
      <c r="M19" s="97">
        <f>SUM(M3:M18)</f>
        <v>6</v>
      </c>
      <c r="N19" s="98"/>
      <c r="O19" s="99">
        <f>SUM(O3:O18)</f>
        <v>6</v>
      </c>
      <c r="P19" s="96"/>
      <c r="Q19" s="97">
        <f>SUM(Q3:Q18)</f>
        <v>6</v>
      </c>
      <c r="R19" s="98"/>
      <c r="S19" s="99">
        <f>SUM(S3:S18)</f>
        <v>5</v>
      </c>
      <c r="T19" s="96"/>
      <c r="U19" s="97">
        <f>SUM(U3:U18)</f>
        <v>2</v>
      </c>
      <c r="V19" s="98"/>
      <c r="W19" s="99">
        <f>SUM(W3:W18)</f>
        <v>8</v>
      </c>
      <c r="X19" s="96"/>
      <c r="Y19" s="97">
        <f>SUM(Y3:Y18)</f>
        <v>5</v>
      </c>
    </row>
    <row r="20" spans="1:25" ht="18" thickBot="1" x14ac:dyDescent="0.25">
      <c r="A20" s="113" t="s">
        <v>363</v>
      </c>
      <c r="B20" s="100"/>
      <c r="C20" s="101"/>
      <c r="D20" s="101"/>
      <c r="E20" s="101">
        <f>SUM(E22:E95)+SUM(E3:E19)</f>
        <v>120</v>
      </c>
      <c r="F20" s="101"/>
      <c r="G20" s="189">
        <f>G21+G19</f>
        <v>125.5</v>
      </c>
      <c r="H20" s="101" t="s">
        <v>392</v>
      </c>
      <c r="I20" s="189">
        <f>I21+I19</f>
        <v>127.5</v>
      </c>
      <c r="J20" s="101"/>
      <c r="K20" s="204">
        <f>K21+K19</f>
        <v>127.5</v>
      </c>
      <c r="L20" s="200" t="s">
        <v>394</v>
      </c>
      <c r="M20" s="204">
        <f>M21+M19</f>
        <v>126.5</v>
      </c>
      <c r="N20" s="101"/>
      <c r="O20" s="101">
        <f>SUM(O22:O95)+SUM(O3:O19)</f>
        <v>115.5</v>
      </c>
      <c r="P20" s="101"/>
      <c r="Q20" s="102">
        <f>Q21+SUM(Q5:Q18)</f>
        <v>128.5</v>
      </c>
      <c r="R20" s="101"/>
      <c r="S20" s="101">
        <f>S21+S19</f>
        <v>131.5</v>
      </c>
      <c r="T20" s="101"/>
      <c r="U20" s="101">
        <f>U21+U19</f>
        <v>126.5</v>
      </c>
      <c r="V20" s="101"/>
      <c r="W20" s="102">
        <f>W21+SUM(W5:W18)</f>
        <v>124.5</v>
      </c>
      <c r="X20" s="101"/>
      <c r="Y20" s="102">
        <f>Y21+SUM(Y5:Y18)</f>
        <v>121.5</v>
      </c>
    </row>
    <row r="21" spans="1:25" ht="17" thickBot="1" x14ac:dyDescent="0.25">
      <c r="A21" s="69" t="s">
        <v>312</v>
      </c>
      <c r="B21" s="69"/>
      <c r="C21" s="14"/>
      <c r="D21" s="14"/>
      <c r="E21" s="15">
        <f>SUM(E22:E94)</f>
        <v>110</v>
      </c>
      <c r="F21" s="16"/>
      <c r="G21" s="127">
        <f>SUM(G22:G94)</f>
        <v>117.5</v>
      </c>
      <c r="H21" s="16"/>
      <c r="I21" s="15">
        <f>SUM(I22:I91)</f>
        <v>121.5</v>
      </c>
      <c r="J21" s="16"/>
      <c r="K21" s="15">
        <f>SUM(K22:K94)</f>
        <v>121.5</v>
      </c>
      <c r="L21" s="16"/>
      <c r="M21" s="15">
        <f>SUM(M22:M94)</f>
        <v>120.5</v>
      </c>
      <c r="N21" s="16"/>
      <c r="O21" s="15">
        <f>SUM(O22:O96)</f>
        <v>103.5</v>
      </c>
      <c r="P21" s="16"/>
      <c r="Q21" s="15">
        <f>SUM(Q22:Q96)</f>
        <v>122.5</v>
      </c>
      <c r="R21" s="16"/>
      <c r="S21" s="15">
        <f>SUM(S22:S93)</f>
        <v>126.5</v>
      </c>
      <c r="T21" s="16"/>
      <c r="U21" s="15">
        <f>SUM(U22:U96)</f>
        <v>124.5</v>
      </c>
      <c r="V21" s="16"/>
      <c r="W21" s="15">
        <f>SUM(W22:W107)</f>
        <v>116.5</v>
      </c>
      <c r="X21" s="16"/>
      <c r="Y21" s="15">
        <f>SUM(Y22:Y107)</f>
        <v>116.5</v>
      </c>
    </row>
    <row r="22" spans="1:25" x14ac:dyDescent="0.2">
      <c r="A22" s="17" t="s">
        <v>146</v>
      </c>
      <c r="B22" s="79"/>
      <c r="C22" s="18">
        <v>3</v>
      </c>
      <c r="D22" s="19" t="s">
        <v>3</v>
      </c>
      <c r="E22" s="20">
        <v>3</v>
      </c>
      <c r="F22" s="19" t="s">
        <v>3</v>
      </c>
      <c r="G22" s="116">
        <v>3</v>
      </c>
      <c r="H22" s="19" t="s">
        <v>3</v>
      </c>
      <c r="I22" s="20">
        <v>3</v>
      </c>
      <c r="J22" s="19" t="s">
        <v>3</v>
      </c>
      <c r="K22" s="20">
        <v>3</v>
      </c>
      <c r="L22" s="19" t="s">
        <v>3</v>
      </c>
      <c r="M22" s="20">
        <v>3</v>
      </c>
      <c r="N22" s="19" t="s">
        <v>3</v>
      </c>
      <c r="O22" s="20">
        <v>3</v>
      </c>
      <c r="P22" s="19" t="s">
        <v>3</v>
      </c>
      <c r="Q22" s="20">
        <v>3</v>
      </c>
      <c r="R22" s="19" t="s">
        <v>3</v>
      </c>
      <c r="S22" s="20">
        <v>3</v>
      </c>
      <c r="T22" s="19" t="s">
        <v>3</v>
      </c>
      <c r="U22" s="20">
        <v>3</v>
      </c>
      <c r="V22" s="19" t="s">
        <v>3</v>
      </c>
      <c r="W22" s="20">
        <v>3</v>
      </c>
      <c r="X22" s="19" t="s">
        <v>3</v>
      </c>
      <c r="Y22" s="21">
        <v>3</v>
      </c>
    </row>
    <row r="23" spans="1:25" x14ac:dyDescent="0.2">
      <c r="A23" s="22" t="s">
        <v>270</v>
      </c>
      <c r="B23" s="80"/>
      <c r="C23" s="23">
        <v>4</v>
      </c>
      <c r="D23" s="24" t="s">
        <v>273</v>
      </c>
      <c r="E23" s="25"/>
      <c r="F23" s="24" t="s">
        <v>280</v>
      </c>
      <c r="G23" s="117"/>
      <c r="H23" s="24" t="s">
        <v>280</v>
      </c>
      <c r="I23" s="25"/>
      <c r="J23" s="24" t="s">
        <v>280</v>
      </c>
      <c r="K23" s="25"/>
      <c r="L23" s="24" t="s">
        <v>280</v>
      </c>
      <c r="M23" s="25"/>
      <c r="N23" s="24" t="s">
        <v>280</v>
      </c>
      <c r="O23" s="25"/>
      <c r="P23" s="24" t="s">
        <v>280</v>
      </c>
      <c r="Q23" s="25"/>
      <c r="R23" s="24" t="s">
        <v>280</v>
      </c>
      <c r="S23" s="25"/>
      <c r="T23" s="24" t="s">
        <v>280</v>
      </c>
      <c r="U23" s="25"/>
      <c r="V23" s="24" t="s">
        <v>290</v>
      </c>
      <c r="W23" s="25"/>
      <c r="X23" s="24" t="s">
        <v>290</v>
      </c>
      <c r="Y23" s="26"/>
    </row>
    <row r="24" spans="1:25" x14ac:dyDescent="0.2">
      <c r="A24" s="22" t="s">
        <v>199</v>
      </c>
      <c r="B24" s="80"/>
      <c r="C24" s="23">
        <v>3</v>
      </c>
      <c r="D24" s="24" t="s">
        <v>271</v>
      </c>
      <c r="E24" s="25">
        <v>3</v>
      </c>
      <c r="F24" s="24" t="s">
        <v>281</v>
      </c>
      <c r="G24" s="117"/>
      <c r="H24" s="24" t="s">
        <v>285</v>
      </c>
      <c r="I24" s="25"/>
      <c r="J24" s="24" t="s">
        <v>287</v>
      </c>
      <c r="K24" s="25">
        <v>3</v>
      </c>
      <c r="L24" s="24" t="s">
        <v>287</v>
      </c>
      <c r="M24" s="25">
        <v>3</v>
      </c>
      <c r="N24" s="24" t="s">
        <v>287</v>
      </c>
      <c r="O24" s="25">
        <v>3</v>
      </c>
      <c r="P24" s="24" t="s">
        <v>293</v>
      </c>
      <c r="Q24" s="25"/>
      <c r="R24" s="24" t="s">
        <v>160</v>
      </c>
      <c r="S24" s="25">
        <v>3</v>
      </c>
      <c r="T24" s="24" t="s">
        <v>200</v>
      </c>
      <c r="U24" s="25">
        <v>3</v>
      </c>
      <c r="V24" s="24" t="s">
        <v>287</v>
      </c>
      <c r="W24" s="25">
        <v>3</v>
      </c>
      <c r="X24" s="24" t="s">
        <v>287</v>
      </c>
      <c r="Y24" s="26">
        <v>3</v>
      </c>
    </row>
    <row r="25" spans="1:25" x14ac:dyDescent="0.2">
      <c r="A25" s="22" t="s">
        <v>277</v>
      </c>
      <c r="B25" s="80"/>
      <c r="C25" s="23">
        <v>3</v>
      </c>
      <c r="D25" s="24" t="s">
        <v>278</v>
      </c>
      <c r="E25" s="25"/>
      <c r="F25" s="24" t="s">
        <v>283</v>
      </c>
      <c r="G25" s="117"/>
      <c r="H25" s="24" t="s">
        <v>286</v>
      </c>
      <c r="I25" s="25"/>
      <c r="J25" s="24" t="s">
        <v>288</v>
      </c>
      <c r="K25" s="25"/>
      <c r="L25" s="24" t="s">
        <v>288</v>
      </c>
      <c r="M25" s="25"/>
      <c r="N25" s="24" t="s">
        <v>302</v>
      </c>
      <c r="O25" s="25"/>
      <c r="P25" s="24" t="s">
        <v>294</v>
      </c>
      <c r="Q25" s="25"/>
      <c r="R25" s="24" t="s">
        <v>298</v>
      </c>
      <c r="S25" s="25"/>
      <c r="T25" s="24" t="s">
        <v>305</v>
      </c>
      <c r="U25" s="25"/>
      <c r="V25" s="24" t="s">
        <v>296</v>
      </c>
      <c r="W25" s="25"/>
      <c r="X25" s="24" t="s">
        <v>292</v>
      </c>
      <c r="Y25" s="26"/>
    </row>
    <row r="26" spans="1:25" x14ac:dyDescent="0.2">
      <c r="A26" s="22" t="s">
        <v>92</v>
      </c>
      <c r="B26" s="80"/>
      <c r="C26" s="23">
        <v>2</v>
      </c>
      <c r="D26" s="23"/>
      <c r="E26" s="23">
        <v>2</v>
      </c>
      <c r="F26" s="24"/>
      <c r="G26" s="117">
        <v>2</v>
      </c>
      <c r="H26" s="24"/>
      <c r="I26" s="25">
        <v>2</v>
      </c>
      <c r="J26" s="24"/>
      <c r="K26" s="25">
        <v>2</v>
      </c>
      <c r="L26" s="24"/>
      <c r="M26" s="25">
        <v>2</v>
      </c>
      <c r="N26" s="24"/>
      <c r="O26" s="25">
        <v>2</v>
      </c>
      <c r="P26" s="24"/>
      <c r="Q26" s="25">
        <v>2</v>
      </c>
      <c r="R26" s="24"/>
      <c r="S26" s="25">
        <v>2</v>
      </c>
      <c r="T26" s="24"/>
      <c r="U26" s="25">
        <v>2</v>
      </c>
      <c r="V26" s="24"/>
      <c r="W26" s="25">
        <v>2</v>
      </c>
      <c r="X26" s="24"/>
      <c r="Y26" s="26">
        <v>2</v>
      </c>
    </row>
    <row r="27" spans="1:25" x14ac:dyDescent="0.2">
      <c r="A27" s="22" t="s">
        <v>93</v>
      </c>
      <c r="B27" s="80"/>
      <c r="C27" s="23">
        <v>2</v>
      </c>
      <c r="D27" s="27" t="s">
        <v>276</v>
      </c>
      <c r="E27" s="23"/>
      <c r="F27" s="24"/>
      <c r="G27" s="117">
        <v>2</v>
      </c>
      <c r="H27" s="24"/>
      <c r="I27" s="25">
        <v>2</v>
      </c>
      <c r="J27" s="24"/>
      <c r="K27" s="25">
        <v>2</v>
      </c>
      <c r="L27" s="24"/>
      <c r="M27" s="25">
        <v>2</v>
      </c>
      <c r="N27" s="24"/>
      <c r="O27" s="25">
        <v>2</v>
      </c>
      <c r="P27" s="24"/>
      <c r="Q27" s="25">
        <v>2</v>
      </c>
      <c r="R27" s="24"/>
      <c r="S27" s="25">
        <v>2</v>
      </c>
      <c r="T27" s="24"/>
      <c r="U27" s="25">
        <v>2</v>
      </c>
      <c r="V27" s="24" t="s">
        <v>276</v>
      </c>
      <c r="W27" s="25"/>
      <c r="X27" s="24" t="s">
        <v>276</v>
      </c>
      <c r="Y27" s="26"/>
    </row>
    <row r="28" spans="1:25" x14ac:dyDescent="0.2">
      <c r="A28" s="22" t="s">
        <v>94</v>
      </c>
      <c r="B28" s="80"/>
      <c r="C28" s="23">
        <v>2</v>
      </c>
      <c r="D28" s="27"/>
      <c r="E28" s="23">
        <v>2</v>
      </c>
      <c r="F28" s="24"/>
      <c r="G28" s="117">
        <v>2</v>
      </c>
      <c r="H28" s="24"/>
      <c r="I28" s="25">
        <v>2</v>
      </c>
      <c r="J28" s="24"/>
      <c r="K28" s="25">
        <v>2</v>
      </c>
      <c r="L28" s="24"/>
      <c r="M28" s="25">
        <v>2</v>
      </c>
      <c r="N28" s="24"/>
      <c r="O28" s="25">
        <v>2</v>
      </c>
      <c r="P28" s="24"/>
      <c r="Q28" s="25">
        <v>2</v>
      </c>
      <c r="R28" s="24"/>
      <c r="S28" s="25">
        <v>2</v>
      </c>
      <c r="T28" s="24"/>
      <c r="U28" s="25">
        <v>2</v>
      </c>
      <c r="V28" s="24"/>
      <c r="W28" s="25">
        <v>2</v>
      </c>
      <c r="X28" s="24"/>
      <c r="Y28" s="26">
        <v>2</v>
      </c>
    </row>
    <row r="29" spans="1:25" x14ac:dyDescent="0.2">
      <c r="A29" s="22" t="s">
        <v>95</v>
      </c>
      <c r="B29" s="80"/>
      <c r="C29" s="23">
        <v>2</v>
      </c>
      <c r="D29" s="27" t="s">
        <v>275</v>
      </c>
      <c r="E29" s="23"/>
      <c r="F29" s="24"/>
      <c r="G29" s="117">
        <v>2</v>
      </c>
      <c r="H29" s="24"/>
      <c r="I29" s="25">
        <v>2</v>
      </c>
      <c r="J29" s="24"/>
      <c r="K29" s="25">
        <v>2</v>
      </c>
      <c r="L29" s="24"/>
      <c r="M29" s="25">
        <v>2</v>
      </c>
      <c r="N29" s="24"/>
      <c r="O29" s="25">
        <v>2</v>
      </c>
      <c r="P29" s="24"/>
      <c r="Q29" s="25">
        <v>2</v>
      </c>
      <c r="R29" s="24" t="s">
        <v>295</v>
      </c>
      <c r="S29" s="25"/>
      <c r="T29" s="24" t="s">
        <v>295</v>
      </c>
      <c r="U29" s="25"/>
      <c r="V29" s="24" t="s">
        <v>295</v>
      </c>
      <c r="W29" s="25"/>
      <c r="X29" s="24" t="s">
        <v>275</v>
      </c>
      <c r="Y29" s="26"/>
    </row>
    <row r="30" spans="1:25" x14ac:dyDescent="0.2">
      <c r="A30" s="22" t="s">
        <v>96</v>
      </c>
      <c r="B30" s="80"/>
      <c r="C30" s="23">
        <v>2</v>
      </c>
      <c r="D30" s="27" t="s">
        <v>272</v>
      </c>
      <c r="E30" s="23"/>
      <c r="F30" s="24" t="s">
        <v>280</v>
      </c>
      <c r="G30" s="117"/>
      <c r="H30" s="24" t="s">
        <v>280</v>
      </c>
      <c r="I30" s="25"/>
      <c r="J30" s="24" t="s">
        <v>280</v>
      </c>
      <c r="K30" s="25"/>
      <c r="L30" s="24" t="s">
        <v>280</v>
      </c>
      <c r="M30" s="25"/>
      <c r="N30" s="24" t="s">
        <v>280</v>
      </c>
      <c r="O30" s="25"/>
      <c r="P30" s="24" t="s">
        <v>280</v>
      </c>
      <c r="Q30" s="25"/>
      <c r="R30" s="24" t="s">
        <v>280</v>
      </c>
      <c r="S30" s="25"/>
      <c r="T30" s="24" t="s">
        <v>280</v>
      </c>
      <c r="U30" s="25"/>
      <c r="V30" s="24" t="s">
        <v>290</v>
      </c>
      <c r="W30" s="25"/>
      <c r="X30" s="24" t="s">
        <v>290</v>
      </c>
      <c r="Y30" s="26"/>
    </row>
    <row r="31" spans="1:25" ht="17" thickBot="1" x14ac:dyDescent="0.25">
      <c r="A31" s="28" t="s">
        <v>97</v>
      </c>
      <c r="B31" s="81"/>
      <c r="C31" s="29">
        <v>2</v>
      </c>
      <c r="D31" s="30" t="s">
        <v>274</v>
      </c>
      <c r="E31" s="29"/>
      <c r="F31" s="31" t="s">
        <v>282</v>
      </c>
      <c r="G31" s="118"/>
      <c r="H31" s="31" t="s">
        <v>282</v>
      </c>
      <c r="I31" s="32"/>
      <c r="J31" s="31" t="s">
        <v>282</v>
      </c>
      <c r="K31" s="32"/>
      <c r="L31" s="31" t="s">
        <v>282</v>
      </c>
      <c r="M31" s="32"/>
      <c r="N31" s="31" t="s">
        <v>303</v>
      </c>
      <c r="O31" s="32"/>
      <c r="P31" s="31" t="s">
        <v>282</v>
      </c>
      <c r="Q31" s="32"/>
      <c r="R31" s="31" t="s">
        <v>282</v>
      </c>
      <c r="S31" s="32"/>
      <c r="T31" s="31" t="s">
        <v>304</v>
      </c>
      <c r="U31" s="32"/>
      <c r="V31" s="31" t="s">
        <v>291</v>
      </c>
      <c r="W31" s="32"/>
      <c r="X31" s="31" t="s">
        <v>291</v>
      </c>
      <c r="Y31" s="33"/>
    </row>
    <row r="32" spans="1:25" ht="17" thickBot="1" x14ac:dyDescent="0.25">
      <c r="A32" s="160" t="s">
        <v>374</v>
      </c>
      <c r="B32" s="161"/>
      <c r="C32" s="162">
        <f>SUM(C22:C31)</f>
        <v>25</v>
      </c>
      <c r="D32" s="163"/>
      <c r="E32" s="162"/>
      <c r="F32" s="164"/>
      <c r="G32" s="165"/>
      <c r="H32" s="164"/>
      <c r="I32" s="166"/>
      <c r="J32" s="164"/>
      <c r="K32" s="166"/>
      <c r="L32" s="164"/>
      <c r="M32" s="166"/>
      <c r="N32" s="164"/>
      <c r="O32" s="166"/>
      <c r="P32" s="164"/>
      <c r="Q32" s="166"/>
      <c r="R32" s="164"/>
      <c r="S32" s="166"/>
      <c r="T32" s="164"/>
      <c r="U32" s="166"/>
      <c r="V32" s="164"/>
      <c r="W32" s="166"/>
      <c r="X32" s="164"/>
      <c r="Y32" s="167"/>
    </row>
    <row r="33" spans="1:25" x14ac:dyDescent="0.2">
      <c r="A33" s="34" t="s">
        <v>98</v>
      </c>
      <c r="B33" s="82"/>
      <c r="C33" s="35"/>
      <c r="D33" s="36" t="s">
        <v>222</v>
      </c>
      <c r="E33" s="37">
        <v>4</v>
      </c>
      <c r="F33" s="36" t="s">
        <v>23</v>
      </c>
      <c r="G33" s="168">
        <v>4</v>
      </c>
      <c r="H33" s="36" t="s">
        <v>23</v>
      </c>
      <c r="I33" s="173">
        <v>4</v>
      </c>
      <c r="J33" s="36" t="s">
        <v>23</v>
      </c>
      <c r="K33" s="173">
        <v>4</v>
      </c>
      <c r="L33" s="36" t="s">
        <v>23</v>
      </c>
      <c r="M33" s="173">
        <v>4</v>
      </c>
      <c r="N33" s="36" t="s">
        <v>23</v>
      </c>
      <c r="O33" s="173">
        <v>4</v>
      </c>
      <c r="P33" s="36" t="s">
        <v>23</v>
      </c>
      <c r="Q33" s="173">
        <v>4</v>
      </c>
      <c r="R33" s="36" t="s">
        <v>23</v>
      </c>
      <c r="S33" s="173">
        <v>4</v>
      </c>
      <c r="T33" s="36" t="s">
        <v>23</v>
      </c>
      <c r="U33" s="173">
        <v>4</v>
      </c>
      <c r="V33" s="36" t="s">
        <v>232</v>
      </c>
      <c r="W33" s="37">
        <v>4</v>
      </c>
      <c r="X33" s="36" t="s">
        <v>232</v>
      </c>
      <c r="Y33" s="38">
        <v>4</v>
      </c>
    </row>
    <row r="34" spans="1:25" x14ac:dyDescent="0.2">
      <c r="A34" s="39"/>
      <c r="B34" s="83"/>
      <c r="C34" s="40"/>
      <c r="D34" s="40"/>
      <c r="E34" s="40"/>
      <c r="F34" s="41" t="s">
        <v>26</v>
      </c>
      <c r="G34" s="169">
        <v>4</v>
      </c>
      <c r="H34" s="41" t="s">
        <v>26</v>
      </c>
      <c r="I34" s="174">
        <v>4</v>
      </c>
      <c r="J34" s="41" t="s">
        <v>26</v>
      </c>
      <c r="K34" s="174">
        <v>4</v>
      </c>
      <c r="L34" s="41" t="s">
        <v>26</v>
      </c>
      <c r="M34" s="174">
        <v>4</v>
      </c>
      <c r="N34" s="41" t="s">
        <v>26</v>
      </c>
      <c r="O34" s="174">
        <v>4</v>
      </c>
      <c r="P34" s="41" t="s">
        <v>26</v>
      </c>
      <c r="Q34" s="174">
        <v>4</v>
      </c>
      <c r="R34" s="41" t="s">
        <v>26</v>
      </c>
      <c r="S34" s="174">
        <v>4</v>
      </c>
      <c r="T34" s="41" t="s">
        <v>26</v>
      </c>
      <c r="U34" s="174">
        <v>4</v>
      </c>
      <c r="V34" s="41"/>
      <c r="W34" s="42"/>
      <c r="X34" s="41"/>
      <c r="Y34" s="43"/>
    </row>
    <row r="35" spans="1:25" x14ac:dyDescent="0.2">
      <c r="A35" s="39"/>
      <c r="B35" s="83"/>
      <c r="C35" s="40"/>
      <c r="D35" s="40"/>
      <c r="E35" s="40"/>
      <c r="F35" s="41" t="s">
        <v>27</v>
      </c>
      <c r="G35" s="169">
        <v>3</v>
      </c>
      <c r="H35" s="41" t="s">
        <v>27</v>
      </c>
      <c r="I35" s="174">
        <v>3</v>
      </c>
      <c r="J35" s="41" t="s">
        <v>136</v>
      </c>
      <c r="K35" s="174">
        <v>4</v>
      </c>
      <c r="L35" s="41"/>
      <c r="M35" s="42"/>
      <c r="N35" s="41" t="s">
        <v>91</v>
      </c>
      <c r="O35" s="174">
        <v>3</v>
      </c>
      <c r="P35" s="41" t="s">
        <v>27</v>
      </c>
      <c r="Q35" s="174">
        <v>3</v>
      </c>
      <c r="R35" s="41" t="s">
        <v>27</v>
      </c>
      <c r="S35" s="174">
        <v>3</v>
      </c>
      <c r="T35" s="41" t="s">
        <v>27</v>
      </c>
      <c r="U35" s="174">
        <v>3</v>
      </c>
      <c r="V35" s="41"/>
      <c r="W35" s="42"/>
      <c r="X35" s="41"/>
      <c r="Y35" s="43"/>
    </row>
    <row r="36" spans="1:25" x14ac:dyDescent="0.2">
      <c r="A36" s="39"/>
      <c r="B36" s="83"/>
      <c r="C36" s="40"/>
      <c r="D36" s="40"/>
      <c r="E36" s="40"/>
      <c r="F36" s="41" t="s">
        <v>28</v>
      </c>
      <c r="G36" s="169">
        <v>3</v>
      </c>
      <c r="H36" s="41" t="s">
        <v>28</v>
      </c>
      <c r="I36" s="174">
        <v>3</v>
      </c>
      <c r="J36" s="41"/>
      <c r="K36" s="42"/>
      <c r="L36" s="41"/>
      <c r="M36" s="42"/>
      <c r="N36" s="41"/>
      <c r="O36" s="42"/>
      <c r="P36" s="41" t="s">
        <v>28</v>
      </c>
      <c r="Q36" s="174">
        <v>3</v>
      </c>
      <c r="R36" s="41" t="s">
        <v>28</v>
      </c>
      <c r="S36" s="174">
        <v>3</v>
      </c>
      <c r="T36" s="41" t="s">
        <v>196</v>
      </c>
      <c r="U36" s="174">
        <v>3</v>
      </c>
      <c r="V36" s="41"/>
      <c r="W36" s="42"/>
      <c r="X36" s="41"/>
      <c r="Y36" s="43"/>
    </row>
    <row r="37" spans="1:25" ht="17" thickBot="1" x14ac:dyDescent="0.25">
      <c r="A37" s="44"/>
      <c r="B37" s="84"/>
      <c r="C37" s="45"/>
      <c r="D37" s="45"/>
      <c r="E37" s="45"/>
      <c r="F37" s="46"/>
      <c r="G37" s="121"/>
      <c r="H37" s="46"/>
      <c r="I37" s="47"/>
      <c r="J37" s="46"/>
      <c r="K37" s="47"/>
      <c r="L37" s="46"/>
      <c r="M37" s="47"/>
      <c r="N37" s="46"/>
      <c r="O37" s="47"/>
      <c r="P37" s="46" t="s">
        <v>147</v>
      </c>
      <c r="Q37" s="176">
        <v>3</v>
      </c>
      <c r="R37" s="46" t="s">
        <v>147</v>
      </c>
      <c r="S37" s="176">
        <v>3</v>
      </c>
      <c r="T37" s="46"/>
      <c r="U37" s="176"/>
      <c r="V37" s="46"/>
      <c r="W37" s="47"/>
      <c r="X37" s="46"/>
      <c r="Y37" s="48"/>
    </row>
    <row r="38" spans="1:25" x14ac:dyDescent="0.2">
      <c r="A38" s="17" t="s">
        <v>99</v>
      </c>
      <c r="B38" s="79"/>
      <c r="C38" s="18"/>
      <c r="D38" s="19" t="s">
        <v>197</v>
      </c>
      <c r="E38" s="20">
        <v>4</v>
      </c>
      <c r="F38" s="19" t="s">
        <v>24</v>
      </c>
      <c r="G38" s="170">
        <v>4</v>
      </c>
      <c r="H38" s="19" t="s">
        <v>24</v>
      </c>
      <c r="I38" s="175">
        <v>4</v>
      </c>
      <c r="J38" s="19" t="s">
        <v>24</v>
      </c>
      <c r="K38" s="175">
        <v>4</v>
      </c>
      <c r="L38" s="19" t="s">
        <v>24</v>
      </c>
      <c r="M38" s="175">
        <v>4</v>
      </c>
      <c r="N38" s="19"/>
      <c r="O38" s="20"/>
      <c r="P38" s="19" t="s">
        <v>24</v>
      </c>
      <c r="Q38" s="175">
        <v>4</v>
      </c>
      <c r="R38" s="19" t="s">
        <v>24</v>
      </c>
      <c r="S38" s="175">
        <v>4</v>
      </c>
      <c r="T38" s="19" t="s">
        <v>197</v>
      </c>
      <c r="U38" s="175">
        <v>4</v>
      </c>
      <c r="V38" s="19"/>
      <c r="W38" s="20"/>
      <c r="X38" s="19"/>
      <c r="Y38" s="21"/>
    </row>
    <row r="39" spans="1:25" x14ac:dyDescent="0.2">
      <c r="A39" s="22"/>
      <c r="B39" s="80"/>
      <c r="C39" s="23"/>
      <c r="D39" s="23"/>
      <c r="E39" s="23"/>
      <c r="F39" s="24" t="s">
        <v>29</v>
      </c>
      <c r="G39" s="171">
        <v>4</v>
      </c>
      <c r="H39" s="24"/>
      <c r="I39" s="25"/>
      <c r="J39" s="24"/>
      <c r="K39" s="25"/>
      <c r="L39" s="24"/>
      <c r="M39" s="25"/>
      <c r="N39" s="24"/>
      <c r="O39" s="25"/>
      <c r="P39" s="24"/>
      <c r="Q39" s="25"/>
      <c r="R39" s="24"/>
      <c r="S39" s="25"/>
      <c r="T39" s="24"/>
      <c r="U39" s="25"/>
      <c r="V39" s="24"/>
      <c r="W39" s="25"/>
      <c r="X39" s="24"/>
      <c r="Y39" s="26"/>
    </row>
    <row r="40" spans="1:25" x14ac:dyDescent="0.2">
      <c r="A40" s="22"/>
      <c r="B40" s="80"/>
      <c r="C40" s="23"/>
      <c r="D40" s="23"/>
      <c r="E40" s="23"/>
      <c r="F40" s="24" t="s">
        <v>30</v>
      </c>
      <c r="G40" s="171">
        <v>3</v>
      </c>
      <c r="H40" s="24"/>
      <c r="I40" s="25"/>
      <c r="J40" s="24"/>
      <c r="K40" s="25"/>
      <c r="L40" s="24"/>
      <c r="M40" s="25"/>
      <c r="N40" s="24"/>
      <c r="O40" s="25"/>
      <c r="P40" s="24"/>
      <c r="Q40" s="25"/>
      <c r="R40" s="24"/>
      <c r="S40" s="25"/>
      <c r="T40" s="24"/>
      <c r="U40" s="25"/>
      <c r="V40" s="24"/>
      <c r="W40" s="25"/>
      <c r="X40" s="24"/>
      <c r="Y40" s="26"/>
    </row>
    <row r="41" spans="1:25" ht="17" thickBot="1" x14ac:dyDescent="0.25">
      <c r="A41" s="28"/>
      <c r="B41" s="81"/>
      <c r="C41" s="29"/>
      <c r="D41" s="29"/>
      <c r="E41" s="29"/>
      <c r="F41" s="31" t="s">
        <v>31</v>
      </c>
      <c r="G41" s="172">
        <v>3</v>
      </c>
      <c r="H41" s="31"/>
      <c r="I41" s="32"/>
      <c r="J41" s="31"/>
      <c r="K41" s="32"/>
      <c r="L41" s="31"/>
      <c r="M41" s="32"/>
      <c r="N41" s="31"/>
      <c r="O41" s="32"/>
      <c r="P41" s="31"/>
      <c r="Q41" s="32"/>
      <c r="R41" s="31"/>
      <c r="S41" s="32"/>
      <c r="T41" s="31"/>
      <c r="U41" s="32"/>
      <c r="V41" s="31"/>
      <c r="W41" s="32"/>
      <c r="X41" s="31"/>
      <c r="Y41" s="33"/>
    </row>
    <row r="42" spans="1:25" x14ac:dyDescent="0.2">
      <c r="A42" s="34" t="s">
        <v>100</v>
      </c>
      <c r="B42" s="82"/>
      <c r="C42" s="35"/>
      <c r="D42" s="36" t="s">
        <v>223</v>
      </c>
      <c r="E42" s="37">
        <v>4</v>
      </c>
      <c r="F42" s="36" t="s">
        <v>32</v>
      </c>
      <c r="G42" s="168">
        <v>5</v>
      </c>
      <c r="H42" s="36" t="s">
        <v>32</v>
      </c>
      <c r="I42" s="173">
        <v>5</v>
      </c>
      <c r="J42" s="36" t="s">
        <v>32</v>
      </c>
      <c r="K42" s="173">
        <v>5</v>
      </c>
      <c r="L42" s="36" t="s">
        <v>32</v>
      </c>
      <c r="M42" s="173">
        <v>5</v>
      </c>
      <c r="N42" s="36"/>
      <c r="O42" s="37"/>
      <c r="P42" s="36" t="s">
        <v>32</v>
      </c>
      <c r="Q42" s="173">
        <v>5</v>
      </c>
      <c r="R42" s="36" t="s">
        <v>32</v>
      </c>
      <c r="S42" s="173">
        <v>5</v>
      </c>
      <c r="T42" s="36" t="s">
        <v>32</v>
      </c>
      <c r="U42" s="173">
        <v>5</v>
      </c>
      <c r="V42" s="36" t="s">
        <v>6</v>
      </c>
      <c r="W42" s="37">
        <v>4</v>
      </c>
      <c r="X42" s="36" t="s">
        <v>6</v>
      </c>
      <c r="Y42" s="38">
        <v>4</v>
      </c>
    </row>
    <row r="43" spans="1:25" ht="17" thickBot="1" x14ac:dyDescent="0.25">
      <c r="A43" s="44"/>
      <c r="B43" s="84"/>
      <c r="C43" s="45"/>
      <c r="D43" s="45"/>
      <c r="E43" s="45"/>
      <c r="F43" s="46"/>
      <c r="G43" s="121"/>
      <c r="H43" s="46" t="s">
        <v>61</v>
      </c>
      <c r="I43" s="176">
        <v>5</v>
      </c>
      <c r="J43" s="46"/>
      <c r="K43" s="47"/>
      <c r="L43" s="46"/>
      <c r="M43" s="47"/>
      <c r="N43" s="46"/>
      <c r="O43" s="47"/>
      <c r="P43" s="46"/>
      <c r="Q43" s="47"/>
      <c r="R43" s="46"/>
      <c r="S43" s="47"/>
      <c r="T43" s="46"/>
      <c r="U43" s="47"/>
      <c r="V43" s="46"/>
      <c r="W43" s="47"/>
      <c r="X43" s="46"/>
      <c r="Y43" s="48"/>
    </row>
    <row r="44" spans="1:25" x14ac:dyDescent="0.2">
      <c r="A44" s="17" t="s">
        <v>101</v>
      </c>
      <c r="B44" s="79"/>
      <c r="C44" s="18"/>
      <c r="D44" s="18"/>
      <c r="E44" s="18"/>
      <c r="F44" s="19" t="s">
        <v>33</v>
      </c>
      <c r="G44" s="170">
        <v>3</v>
      </c>
      <c r="H44" s="19" t="s">
        <v>85</v>
      </c>
      <c r="I44" s="175">
        <v>4</v>
      </c>
      <c r="J44" s="158" t="s">
        <v>124</v>
      </c>
      <c r="K44" s="20"/>
      <c r="L44" s="158" t="s">
        <v>124</v>
      </c>
      <c r="M44" s="20"/>
      <c r="N44" s="19" t="s">
        <v>307</v>
      </c>
      <c r="O44" s="175">
        <v>4</v>
      </c>
      <c r="P44" s="158" t="s">
        <v>124</v>
      </c>
      <c r="Q44" s="20"/>
      <c r="R44" s="207" t="s">
        <v>382</v>
      </c>
      <c r="S44" s="175">
        <v>4</v>
      </c>
      <c r="T44" s="209" t="s">
        <v>309</v>
      </c>
      <c r="U44" s="175">
        <v>3</v>
      </c>
      <c r="V44" s="19"/>
      <c r="W44" s="20"/>
      <c r="X44" s="158" t="s">
        <v>309</v>
      </c>
      <c r="Y44" s="220">
        <v>6</v>
      </c>
    </row>
    <row r="45" spans="1:25" x14ac:dyDescent="0.2">
      <c r="A45" s="22"/>
      <c r="B45" s="80"/>
      <c r="C45" s="23"/>
      <c r="D45" s="23"/>
      <c r="E45" s="23"/>
      <c r="F45" s="49" t="s">
        <v>34</v>
      </c>
      <c r="G45" s="117"/>
      <c r="H45" s="24"/>
      <c r="I45" s="25"/>
      <c r="J45" s="142" t="s">
        <v>393</v>
      </c>
      <c r="K45" s="183">
        <v>3</v>
      </c>
      <c r="L45" s="142" t="s">
        <v>393</v>
      </c>
      <c r="M45" s="183">
        <v>3</v>
      </c>
      <c r="N45" s="24" t="s">
        <v>308</v>
      </c>
      <c r="O45" s="183">
        <v>4</v>
      </c>
      <c r="P45" s="142" t="s">
        <v>370</v>
      </c>
      <c r="Q45" s="183">
        <v>3</v>
      </c>
      <c r="R45" s="24"/>
      <c r="S45" s="25"/>
      <c r="T45" s="210" t="s">
        <v>309</v>
      </c>
      <c r="U45" s="183">
        <v>3</v>
      </c>
      <c r="V45" s="24"/>
      <c r="W45" s="25"/>
      <c r="X45" s="134"/>
      <c r="Y45" s="157"/>
    </row>
    <row r="46" spans="1:25" x14ac:dyDescent="0.2">
      <c r="A46" s="135"/>
      <c r="B46" s="136"/>
      <c r="C46" s="137"/>
      <c r="D46" s="137"/>
      <c r="E46" s="137"/>
      <c r="F46" s="138"/>
      <c r="G46" s="139"/>
      <c r="H46" s="140"/>
      <c r="I46" s="141"/>
      <c r="J46" s="140"/>
      <c r="K46" s="141"/>
      <c r="L46" s="140"/>
      <c r="M46" s="141"/>
      <c r="N46" s="142" t="s">
        <v>370</v>
      </c>
      <c r="O46" s="184">
        <v>4</v>
      </c>
      <c r="P46" s="140"/>
      <c r="Q46" s="141"/>
      <c r="R46" s="140"/>
      <c r="S46" s="141"/>
      <c r="T46" s="142"/>
      <c r="U46" s="143"/>
      <c r="V46" s="140"/>
      <c r="W46" s="141"/>
      <c r="X46" s="142"/>
      <c r="Y46" s="159"/>
    </row>
    <row r="47" spans="1:25" ht="17" thickBot="1" x14ac:dyDescent="0.25">
      <c r="A47" s="28"/>
      <c r="B47" s="81"/>
      <c r="C47" s="29"/>
      <c r="D47" s="29"/>
      <c r="E47" s="29"/>
      <c r="F47" s="50" t="s">
        <v>35</v>
      </c>
      <c r="G47" s="118"/>
      <c r="H47" s="31"/>
      <c r="I47" s="32"/>
      <c r="J47" s="31"/>
      <c r="K47" s="32"/>
      <c r="L47" s="31"/>
      <c r="M47" s="32"/>
      <c r="N47" s="31" t="s">
        <v>121</v>
      </c>
      <c r="O47" s="185">
        <v>3</v>
      </c>
      <c r="P47" s="31"/>
      <c r="Q47" s="32"/>
      <c r="R47" s="31"/>
      <c r="S47" s="32"/>
      <c r="T47" s="31"/>
      <c r="U47" s="32"/>
      <c r="V47" s="31"/>
      <c r="W47" s="32"/>
      <c r="X47" s="31"/>
      <c r="Y47" s="33"/>
    </row>
    <row r="48" spans="1:25" ht="17" thickBot="1" x14ac:dyDescent="0.25">
      <c r="A48" s="51" t="s">
        <v>301</v>
      </c>
      <c r="B48" s="85"/>
      <c r="C48" s="52"/>
      <c r="D48" s="52"/>
      <c r="E48" s="52"/>
      <c r="F48" s="53"/>
      <c r="G48" s="122"/>
      <c r="H48" s="55"/>
      <c r="I48" s="54"/>
      <c r="J48" s="56" t="s">
        <v>300</v>
      </c>
      <c r="K48" s="57">
        <v>4</v>
      </c>
      <c r="L48" s="55"/>
      <c r="M48" s="54"/>
      <c r="N48" s="55"/>
      <c r="O48" s="186"/>
      <c r="P48" s="41" t="s">
        <v>148</v>
      </c>
      <c r="Q48" s="42">
        <v>4</v>
      </c>
      <c r="R48" s="41" t="s">
        <v>148</v>
      </c>
      <c r="S48" s="42">
        <v>4</v>
      </c>
      <c r="T48" s="56" t="s">
        <v>148</v>
      </c>
      <c r="U48" s="57">
        <v>4</v>
      </c>
      <c r="V48" s="56"/>
      <c r="W48" s="57"/>
      <c r="X48" s="56"/>
      <c r="Y48" s="58"/>
    </row>
    <row r="49" spans="1:25" ht="17" thickBot="1" x14ac:dyDescent="0.25">
      <c r="A49" s="59" t="s">
        <v>279</v>
      </c>
      <c r="B49" s="86"/>
      <c r="C49" s="60"/>
      <c r="D49" s="61" t="s">
        <v>375</v>
      </c>
      <c r="E49" s="62">
        <v>3</v>
      </c>
      <c r="F49" s="63"/>
      <c r="G49" s="123"/>
      <c r="H49" s="61"/>
      <c r="I49" s="62"/>
      <c r="J49" s="61"/>
      <c r="K49" s="62"/>
      <c r="L49" s="61"/>
      <c r="M49" s="62"/>
      <c r="N49" s="61"/>
      <c r="O49" s="62"/>
      <c r="P49" s="61" t="s">
        <v>170</v>
      </c>
      <c r="Q49" s="62">
        <v>3</v>
      </c>
      <c r="R49" s="61" t="s">
        <v>299</v>
      </c>
      <c r="S49" s="62">
        <v>3</v>
      </c>
      <c r="T49" s="61"/>
      <c r="U49" s="62"/>
      <c r="V49" s="154" t="s">
        <v>269</v>
      </c>
      <c r="W49" s="62"/>
      <c r="X49" s="61"/>
      <c r="Y49" s="64"/>
    </row>
    <row r="50" spans="1:25" ht="17" thickBot="1" x14ac:dyDescent="0.25">
      <c r="A50" s="59"/>
      <c r="B50" s="86"/>
      <c r="C50" s="60"/>
      <c r="D50" s="61"/>
      <c r="E50" s="62"/>
      <c r="F50" s="63"/>
      <c r="G50" s="123"/>
      <c r="H50" s="61"/>
      <c r="I50" s="62"/>
      <c r="J50" s="61"/>
      <c r="K50" s="62"/>
      <c r="L50" s="61"/>
      <c r="M50" s="62"/>
      <c r="N50" s="61"/>
      <c r="O50" s="62"/>
      <c r="P50" s="61"/>
      <c r="Q50" s="62"/>
      <c r="R50" s="61"/>
      <c r="S50" s="62"/>
      <c r="T50" s="61"/>
      <c r="U50" s="62"/>
      <c r="V50" s="155"/>
      <c r="W50" s="156"/>
      <c r="X50" s="61"/>
      <c r="Y50" s="64"/>
    </row>
    <row r="51" spans="1:25" ht="17" thickBot="1" x14ac:dyDescent="0.25">
      <c r="A51" s="51" t="s">
        <v>102</v>
      </c>
      <c r="B51" s="85"/>
      <c r="C51" s="52"/>
      <c r="D51" s="56" t="s">
        <v>25</v>
      </c>
      <c r="E51" s="57">
        <v>0.5</v>
      </c>
      <c r="F51" s="56" t="s">
        <v>25</v>
      </c>
      <c r="G51" s="188">
        <v>0.5</v>
      </c>
      <c r="H51" s="56" t="s">
        <v>25</v>
      </c>
      <c r="I51" s="57">
        <v>0.5</v>
      </c>
      <c r="J51" s="56" t="s">
        <v>25</v>
      </c>
      <c r="K51" s="57">
        <v>0.5</v>
      </c>
      <c r="L51" s="56" t="s">
        <v>25</v>
      </c>
      <c r="M51" s="57">
        <v>0.5</v>
      </c>
      <c r="N51" s="56" t="s">
        <v>25</v>
      </c>
      <c r="O51" s="57">
        <v>0.5</v>
      </c>
      <c r="P51" s="56" t="s">
        <v>25</v>
      </c>
      <c r="Q51" s="57">
        <v>0.5</v>
      </c>
      <c r="R51" s="56" t="s">
        <v>25</v>
      </c>
      <c r="S51" s="57">
        <v>0.5</v>
      </c>
      <c r="T51" s="56" t="s">
        <v>25</v>
      </c>
      <c r="U51" s="57">
        <v>0.5</v>
      </c>
      <c r="V51" s="56" t="s">
        <v>25</v>
      </c>
      <c r="W51" s="57">
        <v>0.5</v>
      </c>
      <c r="X51" s="56" t="s">
        <v>25</v>
      </c>
      <c r="Y51" s="58">
        <v>0.5</v>
      </c>
    </row>
    <row r="52" spans="1:25" x14ac:dyDescent="0.2">
      <c r="A52" s="17" t="s">
        <v>310</v>
      </c>
      <c r="B52" s="79"/>
      <c r="C52" s="18"/>
      <c r="D52" s="19" t="s">
        <v>138</v>
      </c>
      <c r="E52" s="20">
        <v>2</v>
      </c>
      <c r="F52" s="19"/>
      <c r="G52" s="116"/>
      <c r="H52" s="19"/>
      <c r="I52" s="19"/>
      <c r="J52" s="19"/>
      <c r="K52" s="19"/>
      <c r="L52" s="19"/>
      <c r="M52" s="20"/>
      <c r="N52" s="19"/>
      <c r="O52" s="20"/>
      <c r="P52" s="19" t="s">
        <v>138</v>
      </c>
      <c r="Q52" s="20">
        <v>2</v>
      </c>
      <c r="R52" s="19" t="s">
        <v>138</v>
      </c>
      <c r="S52" s="20">
        <v>2</v>
      </c>
      <c r="T52" s="19" t="s">
        <v>138</v>
      </c>
      <c r="U52" s="20">
        <v>2</v>
      </c>
      <c r="V52" s="19"/>
      <c r="W52" s="20"/>
      <c r="X52" s="19"/>
      <c r="Y52" s="21"/>
    </row>
    <row r="53" spans="1:25" x14ac:dyDescent="0.2">
      <c r="A53" s="22"/>
      <c r="B53" s="80"/>
      <c r="C53" s="23"/>
      <c r="D53" s="24"/>
      <c r="E53" s="23"/>
      <c r="F53" s="24"/>
      <c r="G53" s="117"/>
      <c r="H53" s="24" t="s">
        <v>81</v>
      </c>
      <c r="I53" s="25">
        <v>3</v>
      </c>
      <c r="J53" s="197" t="s">
        <v>137</v>
      </c>
      <c r="K53" s="190">
        <v>0</v>
      </c>
      <c r="L53" s="24"/>
      <c r="M53" s="25"/>
      <c r="N53" s="24"/>
      <c r="O53" s="25"/>
      <c r="P53" s="24" t="s">
        <v>81</v>
      </c>
      <c r="Q53" s="25">
        <v>3</v>
      </c>
      <c r="R53" s="24" t="s">
        <v>81</v>
      </c>
      <c r="S53" s="25">
        <v>3</v>
      </c>
      <c r="T53" s="24"/>
      <c r="U53" s="25"/>
      <c r="V53" s="24"/>
      <c r="W53" s="25"/>
      <c r="X53" s="24"/>
      <c r="Y53" s="26"/>
    </row>
    <row r="54" spans="1:25" x14ac:dyDescent="0.2">
      <c r="A54" s="22"/>
      <c r="B54" s="80"/>
      <c r="C54" s="23"/>
      <c r="D54" s="24"/>
      <c r="E54" s="23"/>
      <c r="F54" s="24"/>
      <c r="G54" s="117"/>
      <c r="H54" s="24" t="s">
        <v>82</v>
      </c>
      <c r="I54" s="25">
        <v>3</v>
      </c>
      <c r="J54" s="24"/>
      <c r="K54" s="25"/>
      <c r="L54" s="24"/>
      <c r="M54" s="25"/>
      <c r="N54" s="24"/>
      <c r="O54" s="25"/>
      <c r="P54" s="24" t="s">
        <v>82</v>
      </c>
      <c r="Q54" s="25">
        <v>3</v>
      </c>
      <c r="R54" s="24" t="s">
        <v>82</v>
      </c>
      <c r="S54" s="25">
        <v>3</v>
      </c>
      <c r="T54" s="24"/>
      <c r="U54" s="24"/>
      <c r="V54" s="24"/>
      <c r="W54" s="25"/>
      <c r="X54" s="24"/>
      <c r="Y54" s="26"/>
    </row>
    <row r="55" spans="1:25" x14ac:dyDescent="0.2">
      <c r="A55" s="22"/>
      <c r="B55" s="80"/>
      <c r="C55" s="23"/>
      <c r="D55" s="24"/>
      <c r="E55" s="23"/>
      <c r="F55" s="24"/>
      <c r="G55" s="124"/>
      <c r="H55" s="24" t="s">
        <v>83</v>
      </c>
      <c r="I55" s="25">
        <v>3</v>
      </c>
      <c r="J55" s="24"/>
      <c r="K55" s="25"/>
      <c r="L55" s="24"/>
      <c r="M55" s="25"/>
      <c r="N55" s="24"/>
      <c r="O55" s="25"/>
      <c r="P55" s="24" t="s">
        <v>83</v>
      </c>
      <c r="Q55" s="25">
        <v>3</v>
      </c>
      <c r="R55" s="24" t="s">
        <v>83</v>
      </c>
      <c r="S55" s="25">
        <v>3</v>
      </c>
      <c r="T55" s="24"/>
      <c r="U55" s="24"/>
      <c r="V55" s="24"/>
      <c r="W55" s="25"/>
      <c r="X55" s="24"/>
      <c r="Y55" s="26"/>
    </row>
    <row r="56" spans="1:25" x14ac:dyDescent="0.2">
      <c r="A56" s="22"/>
      <c r="B56" s="80"/>
      <c r="C56" s="23"/>
      <c r="D56" s="24"/>
      <c r="E56" s="23"/>
      <c r="F56" s="24" t="s">
        <v>36</v>
      </c>
      <c r="G56" s="117">
        <v>3</v>
      </c>
      <c r="H56" s="24"/>
      <c r="I56" s="25"/>
      <c r="J56" s="24"/>
      <c r="K56" s="25"/>
      <c r="L56" s="24"/>
      <c r="M56" s="25"/>
      <c r="N56" s="24"/>
      <c r="O56" s="25"/>
      <c r="P56" s="24" t="s">
        <v>36</v>
      </c>
      <c r="Q56" s="25">
        <v>3</v>
      </c>
      <c r="R56" s="24"/>
      <c r="S56" s="24"/>
      <c r="T56" s="24"/>
      <c r="U56" s="25"/>
      <c r="V56" s="24"/>
      <c r="W56" s="25"/>
      <c r="X56" s="24"/>
      <c r="Y56" s="26"/>
    </row>
    <row r="57" spans="1:25" x14ac:dyDescent="0.2">
      <c r="A57" s="22"/>
      <c r="B57" s="80"/>
      <c r="C57" s="23"/>
      <c r="D57" s="24"/>
      <c r="E57" s="23"/>
      <c r="F57" s="24" t="s">
        <v>37</v>
      </c>
      <c r="G57" s="117">
        <v>2</v>
      </c>
      <c r="H57" s="24"/>
      <c r="I57" s="25"/>
      <c r="J57" s="24"/>
      <c r="K57" s="25"/>
      <c r="L57" s="24"/>
      <c r="M57" s="25"/>
      <c r="N57" s="24"/>
      <c r="O57" s="25"/>
      <c r="P57" s="24" t="s">
        <v>37</v>
      </c>
      <c r="Q57" s="25">
        <v>2</v>
      </c>
      <c r="R57" s="24" t="s">
        <v>37</v>
      </c>
      <c r="S57" s="25">
        <v>2</v>
      </c>
      <c r="T57" s="24" t="s">
        <v>37</v>
      </c>
      <c r="U57" s="25">
        <v>2</v>
      </c>
      <c r="V57" s="24"/>
      <c r="W57" s="25"/>
      <c r="X57" s="24"/>
      <c r="Y57" s="26"/>
    </row>
    <row r="58" spans="1:25" x14ac:dyDescent="0.2">
      <c r="A58" s="22"/>
      <c r="B58" s="80"/>
      <c r="C58" s="23"/>
      <c r="D58" s="24"/>
      <c r="E58" s="23"/>
      <c r="F58" s="24" t="s">
        <v>38</v>
      </c>
      <c r="G58" s="117">
        <v>3</v>
      </c>
      <c r="H58" s="24"/>
      <c r="I58" s="25"/>
      <c r="J58" s="24"/>
      <c r="K58" s="25"/>
      <c r="L58" s="24"/>
      <c r="M58" s="25"/>
      <c r="N58" s="24"/>
      <c r="O58" s="25"/>
      <c r="P58" s="24" t="s">
        <v>38</v>
      </c>
      <c r="Q58" s="25">
        <v>3</v>
      </c>
      <c r="R58" s="24" t="s">
        <v>38</v>
      </c>
      <c r="S58" s="25">
        <v>3</v>
      </c>
      <c r="T58" s="24"/>
      <c r="U58" s="25"/>
      <c r="V58" s="24"/>
      <c r="W58" s="25"/>
      <c r="X58" s="24"/>
      <c r="Y58" s="26"/>
    </row>
    <row r="59" spans="1:25" x14ac:dyDescent="0.2">
      <c r="A59" s="22"/>
      <c r="B59" s="80"/>
      <c r="C59" s="23"/>
      <c r="D59" s="24"/>
      <c r="E59" s="23"/>
      <c r="F59" s="24"/>
      <c r="G59" s="117"/>
      <c r="H59" s="24"/>
      <c r="I59" s="25"/>
      <c r="J59" s="24"/>
      <c r="K59" s="25"/>
      <c r="L59" s="24"/>
      <c r="M59" s="25"/>
      <c r="N59" s="24"/>
      <c r="O59" s="25"/>
      <c r="P59" s="24"/>
      <c r="Q59" s="24"/>
      <c r="R59" s="24" t="s">
        <v>137</v>
      </c>
      <c r="S59" s="25">
        <v>2</v>
      </c>
      <c r="T59" s="24" t="s">
        <v>137</v>
      </c>
      <c r="U59" s="25">
        <v>2</v>
      </c>
      <c r="V59" s="24"/>
      <c r="W59" s="25"/>
      <c r="X59" s="24"/>
      <c r="Y59" s="26"/>
    </row>
    <row r="60" spans="1:25" ht="17" thickBot="1" x14ac:dyDescent="0.25">
      <c r="A60" s="28"/>
      <c r="B60" s="81"/>
      <c r="C60" s="29"/>
      <c r="D60" s="31"/>
      <c r="E60" s="29"/>
      <c r="F60" s="31"/>
      <c r="G60" s="118"/>
      <c r="H60" s="31" t="s">
        <v>86</v>
      </c>
      <c r="I60" s="32">
        <v>1</v>
      </c>
      <c r="J60" s="31"/>
      <c r="K60" s="32"/>
      <c r="L60" s="31"/>
      <c r="M60" s="32"/>
      <c r="N60" s="31"/>
      <c r="O60" s="32"/>
      <c r="P60" s="31"/>
      <c r="Q60" s="32"/>
      <c r="R60" s="31"/>
      <c r="S60" s="31"/>
      <c r="T60" s="31"/>
      <c r="U60" s="32"/>
      <c r="V60" s="31"/>
      <c r="W60" s="32"/>
      <c r="X60" s="31"/>
      <c r="Y60" s="33"/>
    </row>
    <row r="61" spans="1:25" x14ac:dyDescent="0.2">
      <c r="A61" s="34" t="s">
        <v>103</v>
      </c>
      <c r="B61" s="82"/>
      <c r="C61" s="35"/>
      <c r="D61" s="130" t="s">
        <v>202</v>
      </c>
      <c r="E61" s="37"/>
      <c r="F61" s="130" t="s">
        <v>39</v>
      </c>
      <c r="G61" s="119"/>
      <c r="H61" s="130" t="s">
        <v>62</v>
      </c>
      <c r="I61" s="37"/>
      <c r="J61" s="36" t="s">
        <v>104</v>
      </c>
      <c r="K61" s="37">
        <v>4</v>
      </c>
      <c r="L61" s="36" t="s">
        <v>104</v>
      </c>
      <c r="M61" s="37">
        <v>4</v>
      </c>
      <c r="N61" s="36" t="s">
        <v>104</v>
      </c>
      <c r="O61" s="37">
        <v>4</v>
      </c>
      <c r="P61" s="36" t="s">
        <v>153</v>
      </c>
      <c r="Q61" s="37">
        <v>1</v>
      </c>
      <c r="R61" s="36" t="s">
        <v>151</v>
      </c>
      <c r="S61" s="37">
        <v>3</v>
      </c>
      <c r="T61" s="36" t="s">
        <v>186</v>
      </c>
      <c r="U61" s="37">
        <v>3</v>
      </c>
      <c r="V61" s="36" t="s">
        <v>237</v>
      </c>
      <c r="W61" s="37">
        <v>3</v>
      </c>
      <c r="X61" s="36" t="s">
        <v>237</v>
      </c>
      <c r="Y61" s="38">
        <v>3</v>
      </c>
    </row>
    <row r="62" spans="1:25" x14ac:dyDescent="0.2">
      <c r="A62" s="39"/>
      <c r="B62" s="83"/>
      <c r="C62" s="40"/>
      <c r="D62" s="41" t="s">
        <v>203</v>
      </c>
      <c r="E62" s="42">
        <v>3</v>
      </c>
      <c r="F62" s="41" t="s">
        <v>40</v>
      </c>
      <c r="G62" s="120">
        <v>2</v>
      </c>
      <c r="H62" s="41" t="s">
        <v>63</v>
      </c>
      <c r="I62" s="42">
        <v>3</v>
      </c>
      <c r="J62" s="41" t="s">
        <v>125</v>
      </c>
      <c r="K62" s="42">
        <v>4</v>
      </c>
      <c r="L62" s="41" t="s">
        <v>105</v>
      </c>
      <c r="M62" s="42">
        <v>4</v>
      </c>
      <c r="N62" s="41" t="s">
        <v>105</v>
      </c>
      <c r="O62" s="42">
        <v>4</v>
      </c>
      <c r="P62" s="41" t="s">
        <v>154</v>
      </c>
      <c r="Q62" s="42">
        <v>3</v>
      </c>
      <c r="R62" s="41" t="s">
        <v>41</v>
      </c>
      <c r="S62" s="42">
        <v>3</v>
      </c>
      <c r="T62" s="212" t="s">
        <v>306</v>
      </c>
      <c r="U62" s="65"/>
      <c r="V62" s="41" t="s">
        <v>238</v>
      </c>
      <c r="W62" s="42">
        <v>3</v>
      </c>
      <c r="X62" s="41" t="s">
        <v>238</v>
      </c>
      <c r="Y62" s="43">
        <v>3</v>
      </c>
    </row>
    <row r="63" spans="1:25" x14ac:dyDescent="0.2">
      <c r="A63" s="39"/>
      <c r="B63" s="83"/>
      <c r="C63" s="40"/>
      <c r="D63" s="205" t="s">
        <v>366</v>
      </c>
      <c r="E63" s="42">
        <v>3</v>
      </c>
      <c r="F63" s="41" t="s">
        <v>41</v>
      </c>
      <c r="G63" s="120">
        <v>3</v>
      </c>
      <c r="H63" s="41" t="s">
        <v>64</v>
      </c>
      <c r="I63" s="42">
        <v>3</v>
      </c>
      <c r="J63" s="41" t="s">
        <v>116</v>
      </c>
      <c r="K63" s="42">
        <v>4</v>
      </c>
      <c r="L63" s="41" t="s">
        <v>119</v>
      </c>
      <c r="M63" s="174">
        <v>4</v>
      </c>
      <c r="N63" s="211" t="s">
        <v>106</v>
      </c>
      <c r="O63" s="42"/>
      <c r="P63" s="41" t="s">
        <v>185</v>
      </c>
      <c r="Q63" s="42">
        <v>3</v>
      </c>
      <c r="R63" s="41" t="s">
        <v>153</v>
      </c>
      <c r="S63" s="42">
        <v>1</v>
      </c>
      <c r="T63" s="41" t="s">
        <v>170</v>
      </c>
      <c r="U63" s="42">
        <v>3</v>
      </c>
      <c r="V63" s="41" t="s">
        <v>254</v>
      </c>
      <c r="W63" s="42">
        <v>3</v>
      </c>
      <c r="X63" s="41" t="s">
        <v>239</v>
      </c>
      <c r="Y63" s="43">
        <v>3</v>
      </c>
    </row>
    <row r="64" spans="1:25" x14ac:dyDescent="0.2">
      <c r="A64" s="39"/>
      <c r="B64" s="83"/>
      <c r="C64" s="40"/>
      <c r="D64" s="41" t="s">
        <v>205</v>
      </c>
      <c r="E64" s="42">
        <v>3</v>
      </c>
      <c r="F64" s="41" t="s">
        <v>42</v>
      </c>
      <c r="G64" s="120">
        <v>3</v>
      </c>
      <c r="H64" s="41" t="s">
        <v>65</v>
      </c>
      <c r="I64" s="42">
        <v>3</v>
      </c>
      <c r="J64" s="41" t="s">
        <v>126</v>
      </c>
      <c r="K64" s="42">
        <v>4</v>
      </c>
      <c r="L64" s="41" t="s">
        <v>108</v>
      </c>
      <c r="M64" s="42">
        <v>3</v>
      </c>
      <c r="N64" s="41" t="s">
        <v>119</v>
      </c>
      <c r="O64" s="174">
        <v>4</v>
      </c>
      <c r="P64" s="41" t="s">
        <v>171</v>
      </c>
      <c r="Q64" s="42">
        <v>3</v>
      </c>
      <c r="R64" s="41" t="s">
        <v>154</v>
      </c>
      <c r="S64" s="42">
        <v>3</v>
      </c>
      <c r="T64" s="41" t="s">
        <v>187</v>
      </c>
      <c r="U64" s="42">
        <v>3</v>
      </c>
      <c r="V64" s="41" t="s">
        <v>239</v>
      </c>
      <c r="W64" s="42">
        <v>3</v>
      </c>
      <c r="X64" s="41" t="s">
        <v>240</v>
      </c>
      <c r="Y64" s="43">
        <v>3</v>
      </c>
    </row>
    <row r="65" spans="1:25" x14ac:dyDescent="0.2">
      <c r="A65" s="39"/>
      <c r="B65" s="83"/>
      <c r="C65" s="40"/>
      <c r="D65" s="41" t="s">
        <v>206</v>
      </c>
      <c r="E65" s="42">
        <v>3</v>
      </c>
      <c r="F65" s="41" t="s">
        <v>43</v>
      </c>
      <c r="G65" s="120">
        <v>3</v>
      </c>
      <c r="H65" s="41" t="s">
        <v>84</v>
      </c>
      <c r="I65" s="42">
        <v>2</v>
      </c>
      <c r="J65" s="41" t="s">
        <v>127</v>
      </c>
      <c r="K65" s="42">
        <v>4</v>
      </c>
      <c r="L65" s="41" t="s">
        <v>109</v>
      </c>
      <c r="M65" s="42">
        <v>4</v>
      </c>
      <c r="N65" s="41" t="s">
        <v>107</v>
      </c>
      <c r="O65" s="42">
        <v>3</v>
      </c>
      <c r="P65" s="131" t="s">
        <v>182</v>
      </c>
      <c r="Q65" s="42"/>
      <c r="R65" s="41" t="s">
        <v>155</v>
      </c>
      <c r="S65" s="42">
        <v>3</v>
      </c>
      <c r="T65" s="41" t="s">
        <v>188</v>
      </c>
      <c r="U65" s="42">
        <v>3</v>
      </c>
      <c r="V65" s="41" t="s">
        <v>255</v>
      </c>
      <c r="W65" s="42">
        <v>3</v>
      </c>
      <c r="X65" s="41" t="s">
        <v>241</v>
      </c>
      <c r="Y65" s="43">
        <v>3</v>
      </c>
    </row>
    <row r="66" spans="1:25" x14ac:dyDescent="0.2">
      <c r="A66" s="39"/>
      <c r="B66" s="83"/>
      <c r="C66" s="40"/>
      <c r="D66" s="41" t="s">
        <v>207</v>
      </c>
      <c r="E66" s="42">
        <v>3</v>
      </c>
      <c r="F66" s="41" t="s">
        <v>44</v>
      </c>
      <c r="G66" s="120">
        <v>3</v>
      </c>
      <c r="H66" s="41" t="s">
        <v>66</v>
      </c>
      <c r="I66" s="42">
        <v>3</v>
      </c>
      <c r="J66" s="41" t="s">
        <v>128</v>
      </c>
      <c r="K66" s="42">
        <v>3</v>
      </c>
      <c r="L66" s="41" t="s">
        <v>113</v>
      </c>
      <c r="M66" s="42">
        <v>3</v>
      </c>
      <c r="N66" s="41" t="s">
        <v>108</v>
      </c>
      <c r="O66" s="42">
        <v>3</v>
      </c>
      <c r="P66" s="41" t="s">
        <v>183</v>
      </c>
      <c r="Q66" s="42">
        <v>1</v>
      </c>
      <c r="R66" s="41" t="s">
        <v>156</v>
      </c>
      <c r="S66" s="42">
        <v>3</v>
      </c>
      <c r="T66" s="41" t="s">
        <v>189</v>
      </c>
      <c r="U66" s="42">
        <v>3</v>
      </c>
      <c r="V66" s="41" t="s">
        <v>240</v>
      </c>
      <c r="W66" s="42">
        <v>3</v>
      </c>
      <c r="X66" s="41" t="s">
        <v>243</v>
      </c>
      <c r="Y66" s="43">
        <v>3</v>
      </c>
    </row>
    <row r="67" spans="1:25" x14ac:dyDescent="0.2">
      <c r="A67" s="39"/>
      <c r="B67" s="83"/>
      <c r="C67" s="40"/>
      <c r="D67" s="41" t="s">
        <v>208</v>
      </c>
      <c r="E67" s="42">
        <v>3</v>
      </c>
      <c r="F67" s="41" t="s">
        <v>45</v>
      </c>
      <c r="G67" s="120">
        <v>3</v>
      </c>
      <c r="H67" s="41" t="s">
        <v>67</v>
      </c>
      <c r="I67" s="42">
        <v>3</v>
      </c>
      <c r="J67" s="41" t="s">
        <v>123</v>
      </c>
      <c r="K67" s="42">
        <v>4</v>
      </c>
      <c r="L67" s="41" t="s">
        <v>125</v>
      </c>
      <c r="M67" s="42">
        <v>4</v>
      </c>
      <c r="N67" s="41" t="s">
        <v>109</v>
      </c>
      <c r="O67" s="42">
        <v>4</v>
      </c>
      <c r="P67" s="41" t="s">
        <v>172</v>
      </c>
      <c r="Q67" s="42">
        <v>3</v>
      </c>
      <c r="R67" s="41" t="s">
        <v>157</v>
      </c>
      <c r="S67" s="42">
        <v>3</v>
      </c>
      <c r="T67" s="41" t="s">
        <v>190</v>
      </c>
      <c r="U67" s="42">
        <v>3</v>
      </c>
      <c r="V67" s="41" t="s">
        <v>257</v>
      </c>
      <c r="W67" s="42">
        <v>3</v>
      </c>
      <c r="X67" s="41" t="s">
        <v>244</v>
      </c>
      <c r="Y67" s="43">
        <v>3</v>
      </c>
    </row>
    <row r="68" spans="1:25" x14ac:dyDescent="0.2">
      <c r="A68" s="39"/>
      <c r="B68" s="83"/>
      <c r="C68" s="40"/>
      <c r="D68" s="41" t="s">
        <v>209</v>
      </c>
      <c r="E68" s="42">
        <v>3</v>
      </c>
      <c r="F68" s="41" t="s">
        <v>46</v>
      </c>
      <c r="G68" s="120">
        <v>3</v>
      </c>
      <c r="H68" s="41" t="s">
        <v>68</v>
      </c>
      <c r="I68" s="42">
        <v>3</v>
      </c>
      <c r="J68" s="41" t="s">
        <v>140</v>
      </c>
      <c r="K68" s="42">
        <v>4</v>
      </c>
      <c r="L68" s="41" t="s">
        <v>116</v>
      </c>
      <c r="M68" s="42">
        <v>4</v>
      </c>
      <c r="N68" s="41" t="s">
        <v>110</v>
      </c>
      <c r="O68" s="42">
        <v>3</v>
      </c>
      <c r="P68" s="41" t="s">
        <v>173</v>
      </c>
      <c r="Q68" s="42">
        <v>3</v>
      </c>
      <c r="R68" s="131" t="s">
        <v>167</v>
      </c>
      <c r="S68" s="42"/>
      <c r="T68" s="41" t="s">
        <v>191</v>
      </c>
      <c r="U68" s="42">
        <v>3</v>
      </c>
      <c r="V68" s="41" t="s">
        <v>258</v>
      </c>
      <c r="W68" s="42">
        <v>3</v>
      </c>
      <c r="X68" s="41" t="s">
        <v>245</v>
      </c>
      <c r="Y68" s="43">
        <v>3</v>
      </c>
    </row>
    <row r="69" spans="1:25" x14ac:dyDescent="0.2">
      <c r="A69" s="39"/>
      <c r="B69" s="83"/>
      <c r="C69" s="40"/>
      <c r="D69" s="41" t="s">
        <v>210</v>
      </c>
      <c r="E69" s="42">
        <v>3</v>
      </c>
      <c r="F69" s="41" t="s">
        <v>47</v>
      </c>
      <c r="G69" s="120">
        <v>3</v>
      </c>
      <c r="H69" s="41" t="s">
        <v>69</v>
      </c>
      <c r="I69" s="42">
        <v>1</v>
      </c>
      <c r="J69" s="41" t="s">
        <v>141</v>
      </c>
      <c r="K69" s="42">
        <v>3</v>
      </c>
      <c r="L69" s="41" t="s">
        <v>126</v>
      </c>
      <c r="M69" s="42">
        <v>4</v>
      </c>
      <c r="N69" s="41" t="s">
        <v>111</v>
      </c>
      <c r="O69" s="42">
        <v>3</v>
      </c>
      <c r="P69" s="41" t="s">
        <v>163</v>
      </c>
      <c r="Q69" s="42">
        <v>3</v>
      </c>
      <c r="R69" s="131" t="s">
        <v>169</v>
      </c>
      <c r="S69" s="42"/>
      <c r="T69" s="205" t="s">
        <v>385</v>
      </c>
      <c r="U69" s="206">
        <v>4</v>
      </c>
      <c r="V69" s="41" t="s">
        <v>241</v>
      </c>
      <c r="W69" s="42">
        <v>3</v>
      </c>
      <c r="X69" s="41" t="s">
        <v>242</v>
      </c>
      <c r="Y69" s="43">
        <v>3</v>
      </c>
    </row>
    <row r="70" spans="1:25" ht="17" thickBot="1" x14ac:dyDescent="0.25">
      <c r="A70" s="39"/>
      <c r="B70" s="83"/>
      <c r="C70" s="40"/>
      <c r="D70" s="41" t="s">
        <v>211</v>
      </c>
      <c r="E70" s="42">
        <v>3</v>
      </c>
      <c r="F70" s="41" t="s">
        <v>48</v>
      </c>
      <c r="G70" s="120">
        <v>3</v>
      </c>
      <c r="H70" s="41" t="s">
        <v>70</v>
      </c>
      <c r="I70" s="42">
        <v>3</v>
      </c>
      <c r="J70" s="41" t="s">
        <v>142</v>
      </c>
      <c r="K70" s="42">
        <v>4</v>
      </c>
      <c r="L70" s="41" t="s">
        <v>127</v>
      </c>
      <c r="M70" s="42">
        <v>4</v>
      </c>
      <c r="N70" s="41" t="s">
        <v>112</v>
      </c>
      <c r="O70" s="42">
        <v>3</v>
      </c>
      <c r="P70" s="41" t="s">
        <v>164</v>
      </c>
      <c r="Q70" s="42">
        <v>3</v>
      </c>
      <c r="R70" s="131" t="s">
        <v>168</v>
      </c>
      <c r="S70" s="42"/>
      <c r="T70" s="41" t="s">
        <v>192</v>
      </c>
      <c r="U70" s="42">
        <v>3</v>
      </c>
      <c r="V70" s="41" t="s">
        <v>259</v>
      </c>
      <c r="W70" s="42">
        <v>4</v>
      </c>
      <c r="X70" s="41" t="s">
        <v>246</v>
      </c>
      <c r="Y70" s="43">
        <v>3</v>
      </c>
    </row>
    <row r="71" spans="1:25" x14ac:dyDescent="0.2">
      <c r="A71" s="39"/>
      <c r="B71" s="83"/>
      <c r="C71" s="40"/>
      <c r="D71" s="41" t="s">
        <v>212</v>
      </c>
      <c r="E71" s="42">
        <v>3</v>
      </c>
      <c r="F71" s="130" t="s">
        <v>49</v>
      </c>
      <c r="G71" s="120"/>
      <c r="H71" s="41" t="s">
        <v>71</v>
      </c>
      <c r="I71" s="42">
        <v>3</v>
      </c>
      <c r="J71" s="41" t="s">
        <v>129</v>
      </c>
      <c r="K71" s="42">
        <v>3</v>
      </c>
      <c r="L71" s="41" t="s">
        <v>128</v>
      </c>
      <c r="M71" s="42">
        <v>3</v>
      </c>
      <c r="N71" s="41" t="s">
        <v>113</v>
      </c>
      <c r="O71" s="42">
        <v>3</v>
      </c>
      <c r="P71" s="41" t="s">
        <v>174</v>
      </c>
      <c r="Q71" s="42">
        <v>3</v>
      </c>
      <c r="R71" s="41" t="s">
        <v>158</v>
      </c>
      <c r="S71" s="42">
        <v>4</v>
      </c>
      <c r="T71" s="41" t="s">
        <v>193</v>
      </c>
      <c r="U71" s="42">
        <v>3</v>
      </c>
      <c r="V71" s="41" t="s">
        <v>244</v>
      </c>
      <c r="W71" s="42">
        <v>3</v>
      </c>
      <c r="X71" s="41"/>
      <c r="Y71" s="43"/>
    </row>
    <row r="72" spans="1:25" x14ac:dyDescent="0.2">
      <c r="A72" s="39"/>
      <c r="B72" s="83"/>
      <c r="C72" s="40"/>
      <c r="D72" s="41" t="s">
        <v>204</v>
      </c>
      <c r="E72" s="42">
        <v>3</v>
      </c>
      <c r="F72" s="41" t="s">
        <v>50</v>
      </c>
      <c r="G72" s="120">
        <v>3</v>
      </c>
      <c r="H72" s="41" t="s">
        <v>72</v>
      </c>
      <c r="I72" s="42">
        <v>4</v>
      </c>
      <c r="J72" s="41" t="s">
        <v>130</v>
      </c>
      <c r="K72" s="42">
        <v>3</v>
      </c>
      <c r="L72" s="41" t="s">
        <v>123</v>
      </c>
      <c r="M72" s="42">
        <v>4</v>
      </c>
      <c r="N72" s="41" t="s">
        <v>114</v>
      </c>
      <c r="O72" s="42">
        <v>3</v>
      </c>
      <c r="P72" s="41" t="s">
        <v>175</v>
      </c>
      <c r="Q72" s="42">
        <v>3</v>
      </c>
      <c r="R72" s="41" t="s">
        <v>159</v>
      </c>
      <c r="S72" s="42">
        <v>3</v>
      </c>
      <c r="T72" s="41" t="s">
        <v>194</v>
      </c>
      <c r="U72" s="42">
        <v>6</v>
      </c>
      <c r="V72" s="41" t="s">
        <v>260</v>
      </c>
      <c r="W72" s="42">
        <v>3</v>
      </c>
      <c r="X72" s="41"/>
      <c r="Y72" s="43"/>
    </row>
    <row r="73" spans="1:25" x14ac:dyDescent="0.2">
      <c r="A73" s="39"/>
      <c r="B73" s="83"/>
      <c r="C73" s="40"/>
      <c r="D73" s="41" t="s">
        <v>213</v>
      </c>
      <c r="E73" s="42">
        <v>3</v>
      </c>
      <c r="F73" s="41" t="s">
        <v>51</v>
      </c>
      <c r="G73" s="120">
        <v>3</v>
      </c>
      <c r="H73" s="41" t="s">
        <v>73</v>
      </c>
      <c r="I73" s="42">
        <v>1</v>
      </c>
      <c r="J73" s="41" t="s">
        <v>120</v>
      </c>
      <c r="K73" s="174">
        <v>3</v>
      </c>
      <c r="L73" s="41" t="s">
        <v>140</v>
      </c>
      <c r="M73" s="42">
        <v>4</v>
      </c>
      <c r="N73" s="41" t="s">
        <v>115</v>
      </c>
      <c r="O73" s="42">
        <v>3</v>
      </c>
      <c r="P73" s="41" t="s">
        <v>176</v>
      </c>
      <c r="Q73" s="42">
        <v>3</v>
      </c>
      <c r="R73" s="41" t="s">
        <v>161</v>
      </c>
      <c r="S73" s="42">
        <v>3</v>
      </c>
      <c r="T73" s="41" t="s">
        <v>161</v>
      </c>
      <c r="U73" s="42">
        <v>3</v>
      </c>
      <c r="V73" s="41" t="s">
        <v>261</v>
      </c>
      <c r="W73" s="42">
        <v>3</v>
      </c>
      <c r="X73" s="41"/>
      <c r="Y73" s="43"/>
    </row>
    <row r="74" spans="1:25" x14ac:dyDescent="0.2">
      <c r="A74" s="39"/>
      <c r="B74" s="83"/>
      <c r="C74" s="40"/>
      <c r="D74" s="41" t="s">
        <v>214</v>
      </c>
      <c r="E74" s="42">
        <v>3</v>
      </c>
      <c r="F74" s="41" t="s">
        <v>52</v>
      </c>
      <c r="G74" s="120">
        <v>3</v>
      </c>
      <c r="H74" s="41" t="s">
        <v>74</v>
      </c>
      <c r="I74" s="42">
        <v>4</v>
      </c>
      <c r="J74" s="41" t="s">
        <v>118</v>
      </c>
      <c r="K74" s="42">
        <v>4</v>
      </c>
      <c r="L74" s="41" t="s">
        <v>129</v>
      </c>
      <c r="M74" s="42">
        <v>3</v>
      </c>
      <c r="N74" s="41" t="s">
        <v>116</v>
      </c>
      <c r="O74" s="42">
        <v>4</v>
      </c>
      <c r="P74" s="131" t="s">
        <v>177</v>
      </c>
      <c r="Q74" s="42"/>
      <c r="R74" s="41" t="s">
        <v>162</v>
      </c>
      <c r="S74" s="42">
        <v>2</v>
      </c>
      <c r="T74" s="41" t="s">
        <v>162</v>
      </c>
      <c r="U74" s="42">
        <v>2</v>
      </c>
      <c r="V74" s="41" t="s">
        <v>262</v>
      </c>
      <c r="W74" s="42">
        <v>2</v>
      </c>
      <c r="X74" s="41"/>
      <c r="Y74" s="43"/>
    </row>
    <row r="75" spans="1:25" x14ac:dyDescent="0.2">
      <c r="A75" s="39"/>
      <c r="B75" s="83"/>
      <c r="C75" s="40"/>
      <c r="D75" s="41" t="s">
        <v>215</v>
      </c>
      <c r="E75" s="42">
        <v>3</v>
      </c>
      <c r="F75" s="41" t="s">
        <v>53</v>
      </c>
      <c r="G75" s="120">
        <v>3</v>
      </c>
      <c r="H75" s="41" t="s">
        <v>75</v>
      </c>
      <c r="I75" s="42">
        <v>4</v>
      </c>
      <c r="J75" s="41" t="s">
        <v>143</v>
      </c>
      <c r="K75" s="42">
        <v>3</v>
      </c>
      <c r="L75" s="41" t="s">
        <v>130</v>
      </c>
      <c r="M75" s="42">
        <v>3</v>
      </c>
      <c r="N75" s="41" t="s">
        <v>117</v>
      </c>
      <c r="O75" s="42">
        <v>3</v>
      </c>
      <c r="P75" s="41" t="s">
        <v>165</v>
      </c>
      <c r="Q75" s="42">
        <v>3</v>
      </c>
      <c r="R75" s="41" t="s">
        <v>163</v>
      </c>
      <c r="S75" s="42">
        <v>3</v>
      </c>
      <c r="T75" s="205" t="s">
        <v>386</v>
      </c>
      <c r="U75" s="206">
        <v>1</v>
      </c>
      <c r="V75" s="41" t="s">
        <v>263</v>
      </c>
      <c r="W75" s="42">
        <v>2</v>
      </c>
      <c r="X75" s="41"/>
      <c r="Y75" s="43"/>
    </row>
    <row r="76" spans="1:25" x14ac:dyDescent="0.2">
      <c r="A76" s="39"/>
      <c r="B76" s="83"/>
      <c r="C76" s="40"/>
      <c r="D76" s="41" t="s">
        <v>216</v>
      </c>
      <c r="E76" s="42">
        <v>3</v>
      </c>
      <c r="F76" s="41" t="s">
        <v>54</v>
      </c>
      <c r="G76" s="120">
        <v>3</v>
      </c>
      <c r="H76" s="41" t="s">
        <v>76</v>
      </c>
      <c r="I76" s="42">
        <v>3</v>
      </c>
      <c r="J76" s="41" t="s">
        <v>144</v>
      </c>
      <c r="K76" s="42">
        <v>3</v>
      </c>
      <c r="L76" s="41" t="s">
        <v>117</v>
      </c>
      <c r="M76" s="42">
        <v>3</v>
      </c>
      <c r="N76" s="41" t="s">
        <v>120</v>
      </c>
      <c r="O76" s="174">
        <v>3</v>
      </c>
      <c r="P76" s="41" t="s">
        <v>178</v>
      </c>
      <c r="Q76" s="42">
        <v>3</v>
      </c>
      <c r="R76" s="41" t="s">
        <v>164</v>
      </c>
      <c r="S76" s="42">
        <v>3</v>
      </c>
      <c r="T76" s="205" t="s">
        <v>387</v>
      </c>
      <c r="U76" s="206">
        <v>3</v>
      </c>
      <c r="V76" s="41" t="s">
        <v>264</v>
      </c>
      <c r="W76" s="42">
        <v>3</v>
      </c>
      <c r="X76" s="41"/>
      <c r="Y76" s="43"/>
    </row>
    <row r="77" spans="1:25" x14ac:dyDescent="0.2">
      <c r="A77" s="39"/>
      <c r="B77" s="83"/>
      <c r="C77" s="40"/>
      <c r="D77" s="41" t="s">
        <v>217</v>
      </c>
      <c r="E77" s="42">
        <v>0.5</v>
      </c>
      <c r="F77" s="41" t="s">
        <v>55</v>
      </c>
      <c r="G77" s="120">
        <v>3</v>
      </c>
      <c r="H77" s="41" t="s">
        <v>77</v>
      </c>
      <c r="I77" s="42">
        <v>3</v>
      </c>
      <c r="J77" s="41" t="s">
        <v>134</v>
      </c>
      <c r="K77" s="42">
        <v>3</v>
      </c>
      <c r="L77" s="41" t="s">
        <v>120</v>
      </c>
      <c r="M77" s="174">
        <v>3</v>
      </c>
      <c r="N77" s="41" t="s">
        <v>118</v>
      </c>
      <c r="O77" s="42">
        <v>4</v>
      </c>
      <c r="P77" s="41" t="s">
        <v>179</v>
      </c>
      <c r="Q77" s="42">
        <v>4</v>
      </c>
      <c r="R77" s="41" t="s">
        <v>165</v>
      </c>
      <c r="S77" s="42">
        <v>3</v>
      </c>
      <c r="T77" s="41"/>
      <c r="U77" s="42"/>
      <c r="V77" s="41" t="s">
        <v>265</v>
      </c>
      <c r="W77" s="42">
        <v>3</v>
      </c>
      <c r="X77" s="41"/>
      <c r="Y77" s="43"/>
    </row>
    <row r="78" spans="1:25" x14ac:dyDescent="0.2">
      <c r="A78" s="39"/>
      <c r="B78" s="83"/>
      <c r="C78" s="40"/>
      <c r="D78" s="41" t="s">
        <v>218</v>
      </c>
      <c r="E78" s="42">
        <v>3</v>
      </c>
      <c r="F78" s="66" t="s">
        <v>56</v>
      </c>
      <c r="G78" s="120"/>
      <c r="H78" s="41" t="s">
        <v>78</v>
      </c>
      <c r="I78" s="42">
        <v>3</v>
      </c>
      <c r="J78" s="41" t="s">
        <v>135</v>
      </c>
      <c r="K78" s="42">
        <v>3</v>
      </c>
      <c r="L78" s="41" t="s">
        <v>131</v>
      </c>
      <c r="M78" s="42">
        <v>3</v>
      </c>
      <c r="N78" s="41"/>
      <c r="O78" s="42"/>
      <c r="P78" s="41" t="s">
        <v>180</v>
      </c>
      <c r="Q78" s="42">
        <v>4</v>
      </c>
      <c r="R78" s="41" t="s">
        <v>166</v>
      </c>
      <c r="S78" s="42">
        <v>3</v>
      </c>
      <c r="T78" s="41"/>
      <c r="U78" s="42"/>
      <c r="V78" s="41" t="s">
        <v>253</v>
      </c>
      <c r="W78" s="42">
        <v>3</v>
      </c>
      <c r="X78" s="41"/>
      <c r="Y78" s="43"/>
    </row>
    <row r="79" spans="1:25" x14ac:dyDescent="0.2">
      <c r="A79" s="201" t="s">
        <v>380</v>
      </c>
      <c r="B79" s="83"/>
      <c r="C79" s="40"/>
      <c r="D79" s="41" t="s">
        <v>219</v>
      </c>
      <c r="E79" s="42">
        <v>3</v>
      </c>
      <c r="F79" s="66" t="s">
        <v>57</v>
      </c>
      <c r="G79" s="120"/>
      <c r="H79" s="41" t="s">
        <v>79</v>
      </c>
      <c r="I79" s="42">
        <v>4</v>
      </c>
      <c r="J79" s="195" t="s">
        <v>379</v>
      </c>
      <c r="K79" s="196">
        <v>3</v>
      </c>
      <c r="L79" s="41" t="s">
        <v>118</v>
      </c>
      <c r="M79" s="42">
        <v>4</v>
      </c>
      <c r="N79" s="41"/>
      <c r="O79" s="42"/>
      <c r="P79" s="41" t="s">
        <v>184</v>
      </c>
      <c r="Q79" s="42">
        <v>1</v>
      </c>
      <c r="R79" s="205" t="s">
        <v>184</v>
      </c>
      <c r="S79" s="206">
        <v>1</v>
      </c>
      <c r="T79" s="41"/>
      <c r="U79" s="42"/>
      <c r="V79" s="41" t="s">
        <v>267</v>
      </c>
      <c r="W79" s="42">
        <v>2</v>
      </c>
      <c r="X79" s="41"/>
      <c r="Y79" s="43"/>
    </row>
    <row r="80" spans="1:25" x14ac:dyDescent="0.2">
      <c r="A80" s="39"/>
      <c r="B80" s="83"/>
      <c r="C80" s="40"/>
      <c r="D80" s="41" t="s">
        <v>220</v>
      </c>
      <c r="E80" s="42">
        <v>2</v>
      </c>
      <c r="F80" s="41"/>
      <c r="G80" s="120"/>
      <c r="H80" s="41" t="s">
        <v>201</v>
      </c>
      <c r="I80" s="42">
        <v>3</v>
      </c>
      <c r="J80" s="41"/>
      <c r="K80" s="42"/>
      <c r="L80" s="41" t="s">
        <v>132</v>
      </c>
      <c r="M80" s="42">
        <v>3</v>
      </c>
      <c r="N80" s="41"/>
      <c r="O80" s="42"/>
      <c r="P80" s="41" t="s">
        <v>181</v>
      </c>
      <c r="Q80" s="42">
        <v>3</v>
      </c>
      <c r="R80" s="41"/>
      <c r="S80" s="42"/>
      <c r="T80" s="41"/>
      <c r="U80" s="42"/>
      <c r="V80" s="41" t="s">
        <v>245</v>
      </c>
      <c r="W80" s="42">
        <v>3</v>
      </c>
      <c r="X80" s="41"/>
      <c r="Y80" s="43"/>
    </row>
    <row r="81" spans="1:25" x14ac:dyDescent="0.2">
      <c r="A81" s="39"/>
      <c r="B81" s="83"/>
      <c r="C81" s="40"/>
      <c r="D81" s="41" t="s">
        <v>13</v>
      </c>
      <c r="E81" s="42">
        <v>3</v>
      </c>
      <c r="F81" s="41"/>
      <c r="G81" s="120"/>
      <c r="H81" s="41"/>
      <c r="I81" s="42"/>
      <c r="J81" s="41"/>
      <c r="K81" s="42"/>
      <c r="L81" s="41" t="s">
        <v>133</v>
      </c>
      <c r="M81" s="42">
        <v>3</v>
      </c>
      <c r="N81" s="41"/>
      <c r="O81" s="42"/>
      <c r="P81" s="41"/>
      <c r="Q81" s="41"/>
      <c r="R81" s="41"/>
      <c r="S81" s="42"/>
      <c r="T81" s="41"/>
      <c r="U81" s="42"/>
      <c r="V81" s="41" t="s">
        <v>242</v>
      </c>
      <c r="W81" s="42">
        <v>3</v>
      </c>
      <c r="X81" s="41"/>
      <c r="Y81" s="43"/>
    </row>
    <row r="82" spans="1:25" x14ac:dyDescent="0.2">
      <c r="A82" s="39"/>
      <c r="B82" s="83"/>
      <c r="C82" s="40"/>
      <c r="D82" s="41"/>
      <c r="E82" s="42"/>
      <c r="F82" s="41"/>
      <c r="G82" s="120"/>
      <c r="H82" s="41"/>
      <c r="I82" s="42"/>
      <c r="J82" s="41"/>
      <c r="K82" s="42"/>
      <c r="L82" s="41" t="s">
        <v>134</v>
      </c>
      <c r="M82" s="42">
        <v>3</v>
      </c>
      <c r="N82" s="41"/>
      <c r="O82" s="42"/>
      <c r="P82" s="41"/>
      <c r="Q82" s="42"/>
      <c r="R82" s="41"/>
      <c r="S82" s="42"/>
      <c r="T82" s="41"/>
      <c r="U82" s="42"/>
      <c r="V82" s="41" t="s">
        <v>266</v>
      </c>
      <c r="W82" s="42">
        <v>3</v>
      </c>
      <c r="X82" s="41"/>
      <c r="Y82" s="43"/>
    </row>
    <row r="83" spans="1:25" x14ac:dyDescent="0.2">
      <c r="A83" s="39"/>
      <c r="B83" s="83"/>
      <c r="C83" s="40"/>
      <c r="D83" s="41"/>
      <c r="E83" s="42"/>
      <c r="F83" s="41"/>
      <c r="G83" s="120"/>
      <c r="H83" s="41"/>
      <c r="I83" s="42"/>
      <c r="J83" s="41"/>
      <c r="K83" s="42"/>
      <c r="L83" s="41" t="s">
        <v>135</v>
      </c>
      <c r="M83" s="42">
        <v>3</v>
      </c>
      <c r="N83" s="41"/>
      <c r="O83" s="42"/>
      <c r="P83" s="41"/>
      <c r="Q83" s="42"/>
      <c r="R83" s="41"/>
      <c r="S83" s="42"/>
      <c r="T83" s="41"/>
      <c r="U83" s="42"/>
      <c r="V83" s="41" t="s">
        <v>246</v>
      </c>
      <c r="W83" s="42">
        <v>3</v>
      </c>
      <c r="X83" s="41"/>
      <c r="Y83" s="43"/>
    </row>
    <row r="84" spans="1:25" ht="17" thickBot="1" x14ac:dyDescent="0.25">
      <c r="A84" s="202" t="s">
        <v>380</v>
      </c>
      <c r="B84" s="84"/>
      <c r="C84" s="45"/>
      <c r="D84" s="46"/>
      <c r="E84" s="47"/>
      <c r="F84" s="46"/>
      <c r="G84" s="121"/>
      <c r="H84" s="46"/>
      <c r="I84" s="47"/>
      <c r="J84" s="46"/>
      <c r="K84" s="47"/>
      <c r="L84" s="193" t="s">
        <v>379</v>
      </c>
      <c r="M84" s="194">
        <v>3</v>
      </c>
      <c r="N84" s="46"/>
      <c r="O84" s="47"/>
      <c r="P84" s="46"/>
      <c r="Q84" s="47"/>
      <c r="R84" s="46"/>
      <c r="S84" s="47"/>
      <c r="T84" s="46"/>
      <c r="U84" s="47"/>
      <c r="V84" s="46" t="s">
        <v>256</v>
      </c>
      <c r="W84" s="47">
        <v>3</v>
      </c>
      <c r="X84" s="46"/>
      <c r="Y84" s="48"/>
    </row>
    <row r="85" spans="1:25" x14ac:dyDescent="0.2">
      <c r="A85" s="17" t="s">
        <v>311</v>
      </c>
      <c r="B85" s="79"/>
      <c r="C85" s="18"/>
      <c r="D85" s="19" t="s">
        <v>221</v>
      </c>
      <c r="E85" s="20">
        <v>5</v>
      </c>
      <c r="F85" s="19" t="s">
        <v>284</v>
      </c>
      <c r="G85" s="213">
        <v>6</v>
      </c>
      <c r="H85" s="19" t="s">
        <v>80</v>
      </c>
      <c r="I85" s="20">
        <v>9</v>
      </c>
      <c r="J85" s="19" t="s">
        <v>145</v>
      </c>
      <c r="K85" s="20">
        <v>6</v>
      </c>
      <c r="L85" s="19" t="s">
        <v>122</v>
      </c>
      <c r="M85" s="192">
        <v>3</v>
      </c>
      <c r="N85" s="19" t="s">
        <v>122</v>
      </c>
      <c r="O85" s="20">
        <v>9</v>
      </c>
      <c r="P85" s="19" t="s">
        <v>289</v>
      </c>
      <c r="Q85" s="20">
        <v>6</v>
      </c>
      <c r="R85" s="19" t="s">
        <v>289</v>
      </c>
      <c r="S85" s="20">
        <v>9</v>
      </c>
      <c r="T85" s="19" t="s">
        <v>195</v>
      </c>
      <c r="U85" s="20">
        <v>15</v>
      </c>
      <c r="V85" s="19"/>
      <c r="W85" s="20"/>
      <c r="X85" s="19"/>
      <c r="Y85" s="21"/>
    </row>
    <row r="86" spans="1:25" x14ac:dyDescent="0.2">
      <c r="A86" s="22"/>
      <c r="B86" s="80"/>
      <c r="C86" s="23"/>
      <c r="D86" s="24"/>
      <c r="E86" s="25"/>
      <c r="F86" s="24" t="s">
        <v>58</v>
      </c>
      <c r="G86" s="214">
        <v>5</v>
      </c>
      <c r="H86" s="24" t="s">
        <v>58</v>
      </c>
      <c r="I86" s="25">
        <v>3</v>
      </c>
      <c r="J86" s="197" t="s">
        <v>139</v>
      </c>
      <c r="K86" s="190">
        <v>5</v>
      </c>
      <c r="L86" s="24" t="s">
        <v>289</v>
      </c>
      <c r="M86" s="190">
        <v>0</v>
      </c>
      <c r="N86" s="24"/>
      <c r="O86" s="25"/>
      <c r="P86" s="24"/>
      <c r="Q86" s="25"/>
      <c r="R86" s="24"/>
      <c r="S86" s="25"/>
      <c r="T86" s="24" t="s">
        <v>289</v>
      </c>
      <c r="U86" s="25"/>
      <c r="V86" s="24"/>
      <c r="W86" s="25"/>
      <c r="X86" s="24"/>
      <c r="Y86" s="26"/>
    </row>
    <row r="87" spans="1:25" ht="17" thickBot="1" x14ac:dyDescent="0.25">
      <c r="A87" s="28"/>
      <c r="B87" s="81"/>
      <c r="C87" s="29"/>
      <c r="D87" s="31"/>
      <c r="E87" s="32"/>
      <c r="F87" s="31"/>
      <c r="G87" s="215"/>
      <c r="H87" s="31"/>
      <c r="I87" s="31"/>
      <c r="J87" s="198" t="s">
        <v>289</v>
      </c>
      <c r="K87" s="199">
        <v>2</v>
      </c>
      <c r="L87" s="31"/>
      <c r="M87" s="31"/>
      <c r="N87" s="31"/>
      <c r="O87" s="32"/>
      <c r="P87" s="31"/>
      <c r="Q87" s="32"/>
      <c r="R87" s="31"/>
      <c r="S87" s="32"/>
      <c r="T87" s="132" t="s">
        <v>368</v>
      </c>
      <c r="U87" s="133"/>
      <c r="V87" s="31"/>
      <c r="W87" s="32"/>
      <c r="X87" s="31"/>
      <c r="Y87" s="33"/>
    </row>
    <row r="88" spans="1:25" x14ac:dyDescent="0.2">
      <c r="A88" s="34" t="s">
        <v>149</v>
      </c>
      <c r="B88" s="82"/>
      <c r="C88" s="35"/>
      <c r="D88" s="36" t="s">
        <v>224</v>
      </c>
      <c r="E88" s="37">
        <v>3</v>
      </c>
      <c r="F88" s="36" t="s">
        <v>59</v>
      </c>
      <c r="G88" s="216">
        <v>6</v>
      </c>
      <c r="H88" s="36"/>
      <c r="I88" s="37"/>
      <c r="J88" s="36"/>
      <c r="K88" s="36"/>
      <c r="L88" s="36"/>
      <c r="M88" s="37"/>
      <c r="N88" s="36"/>
      <c r="O88" s="37"/>
      <c r="P88" s="36"/>
      <c r="Q88" s="37"/>
      <c r="R88" s="36" t="s">
        <v>150</v>
      </c>
      <c r="S88" s="37">
        <v>3</v>
      </c>
      <c r="T88" s="36" t="s">
        <v>198</v>
      </c>
      <c r="U88" s="37">
        <v>6</v>
      </c>
      <c r="V88" s="219" t="s">
        <v>247</v>
      </c>
      <c r="W88" s="37"/>
      <c r="X88" s="36" t="s">
        <v>233</v>
      </c>
      <c r="Y88" s="38">
        <v>3</v>
      </c>
    </row>
    <row r="89" spans="1:25" x14ac:dyDescent="0.2">
      <c r="A89" s="39"/>
      <c r="B89" s="83"/>
      <c r="C89" s="40"/>
      <c r="D89" s="41" t="s">
        <v>9</v>
      </c>
      <c r="E89" s="42">
        <v>3</v>
      </c>
      <c r="F89" s="41" t="s">
        <v>60</v>
      </c>
      <c r="G89" s="217">
        <v>1</v>
      </c>
      <c r="H89" s="41"/>
      <c r="I89" s="42"/>
      <c r="J89" s="41"/>
      <c r="K89" s="42"/>
      <c r="L89" s="41"/>
      <c r="M89" s="42"/>
      <c r="N89" s="41"/>
      <c r="O89" s="42"/>
      <c r="P89" s="41"/>
      <c r="Q89" s="42"/>
      <c r="R89" s="41" t="s">
        <v>152</v>
      </c>
      <c r="S89" s="42">
        <v>3</v>
      </c>
      <c r="T89" s="41" t="s">
        <v>150</v>
      </c>
      <c r="U89" s="42">
        <v>3</v>
      </c>
      <c r="V89" s="41" t="s">
        <v>9</v>
      </c>
      <c r="W89" s="42">
        <v>3</v>
      </c>
      <c r="X89" s="41" t="s">
        <v>234</v>
      </c>
      <c r="Y89" s="43">
        <v>3</v>
      </c>
    </row>
    <row r="90" spans="1:25" x14ac:dyDescent="0.2">
      <c r="A90" s="67"/>
      <c r="B90" s="87"/>
      <c r="C90" s="40"/>
      <c r="D90" s="41" t="s">
        <v>225</v>
      </c>
      <c r="E90" s="42">
        <v>3</v>
      </c>
      <c r="F90" s="41"/>
      <c r="G90" s="125"/>
      <c r="H90" s="41"/>
      <c r="I90" s="42"/>
      <c r="J90" s="41"/>
      <c r="K90" s="42"/>
      <c r="L90" s="41"/>
      <c r="M90" s="42"/>
      <c r="N90" s="41"/>
      <c r="O90" s="42"/>
      <c r="P90" s="41"/>
      <c r="Q90" s="42"/>
      <c r="R90" s="41"/>
      <c r="S90" s="42"/>
      <c r="T90" s="41" t="s">
        <v>7</v>
      </c>
      <c r="U90" s="42">
        <v>3</v>
      </c>
      <c r="V90" s="41" t="s">
        <v>150</v>
      </c>
      <c r="W90" s="42">
        <v>3</v>
      </c>
      <c r="X90" s="41" t="s">
        <v>247</v>
      </c>
      <c r="Y90" s="43">
        <v>3</v>
      </c>
    </row>
    <row r="91" spans="1:25" x14ac:dyDescent="0.2">
      <c r="A91" s="39"/>
      <c r="B91" s="83"/>
      <c r="C91" s="40"/>
      <c r="D91" s="41" t="s">
        <v>226</v>
      </c>
      <c r="E91" s="42">
        <v>3</v>
      </c>
      <c r="F91" s="41"/>
      <c r="G91" s="125"/>
      <c r="H91" s="41"/>
      <c r="I91" s="42"/>
      <c r="J91" s="41"/>
      <c r="K91" s="42"/>
      <c r="L91" s="41"/>
      <c r="M91" s="42"/>
      <c r="N91" s="41"/>
      <c r="O91" s="42"/>
      <c r="P91" s="41"/>
      <c r="Q91" s="42"/>
      <c r="R91" s="41"/>
      <c r="S91" s="42"/>
      <c r="T91" s="41"/>
      <c r="U91" s="42"/>
      <c r="V91" s="41" t="s">
        <v>229</v>
      </c>
      <c r="W91" s="42">
        <v>4</v>
      </c>
      <c r="X91" s="41" t="s">
        <v>9</v>
      </c>
      <c r="Y91" s="43">
        <v>3</v>
      </c>
    </row>
    <row r="92" spans="1:25" x14ac:dyDescent="0.2">
      <c r="A92" s="39"/>
      <c r="B92" s="83"/>
      <c r="C92" s="40"/>
      <c r="D92" s="41" t="s">
        <v>227</v>
      </c>
      <c r="E92" s="42">
        <v>3</v>
      </c>
      <c r="F92" s="41"/>
      <c r="G92" s="120"/>
      <c r="H92" s="41"/>
      <c r="I92" s="42"/>
      <c r="J92" s="41"/>
      <c r="K92" s="42"/>
      <c r="L92" s="41"/>
      <c r="M92" s="42"/>
      <c r="N92" s="41"/>
      <c r="O92" s="42"/>
      <c r="P92" s="41"/>
      <c r="Q92" s="42"/>
      <c r="R92" s="41"/>
      <c r="S92" s="42"/>
      <c r="T92" s="41"/>
      <c r="U92" s="42"/>
      <c r="V92" s="41" t="s">
        <v>297</v>
      </c>
      <c r="W92" s="42">
        <v>3</v>
      </c>
      <c r="X92" s="41" t="s">
        <v>248</v>
      </c>
      <c r="Y92" s="43">
        <v>3</v>
      </c>
    </row>
    <row r="93" spans="1:25" x14ac:dyDescent="0.2">
      <c r="A93" s="39"/>
      <c r="B93" s="83"/>
      <c r="C93" s="40"/>
      <c r="D93" s="41" t="s">
        <v>228</v>
      </c>
      <c r="E93" s="42">
        <v>3</v>
      </c>
      <c r="F93" s="41"/>
      <c r="G93" s="120"/>
      <c r="H93" s="41"/>
      <c r="I93" s="42"/>
      <c r="J93" s="41"/>
      <c r="K93" s="42"/>
      <c r="L93" s="41"/>
      <c r="M93" s="42"/>
      <c r="N93" s="41"/>
      <c r="O93" s="42"/>
      <c r="P93" s="41"/>
      <c r="Q93" s="42"/>
      <c r="R93" s="41"/>
      <c r="S93" s="42"/>
      <c r="T93" s="41"/>
      <c r="U93" s="42"/>
      <c r="V93" s="41" t="s">
        <v>231</v>
      </c>
      <c r="W93" s="42">
        <v>4</v>
      </c>
      <c r="X93" s="41" t="s">
        <v>249</v>
      </c>
      <c r="Y93" s="43">
        <v>3</v>
      </c>
    </row>
    <row r="94" spans="1:25" x14ac:dyDescent="0.2">
      <c r="A94" s="39"/>
      <c r="B94" s="83"/>
      <c r="C94" s="40"/>
      <c r="D94" s="41" t="s">
        <v>7</v>
      </c>
      <c r="E94" s="42">
        <v>3</v>
      </c>
      <c r="F94" s="41"/>
      <c r="G94" s="120"/>
      <c r="H94" s="41"/>
      <c r="I94" s="42"/>
      <c r="J94" s="41"/>
      <c r="K94" s="42"/>
      <c r="L94" s="41"/>
      <c r="M94" s="42"/>
      <c r="N94" s="41"/>
      <c r="O94" s="42"/>
      <c r="P94" s="41"/>
      <c r="Q94" s="42"/>
      <c r="R94" s="41"/>
      <c r="S94" s="42"/>
      <c r="T94" s="41"/>
      <c r="U94" s="42"/>
      <c r="V94" s="41" t="s">
        <v>268</v>
      </c>
      <c r="W94" s="42">
        <v>2</v>
      </c>
      <c r="X94" s="41" t="s">
        <v>250</v>
      </c>
      <c r="Y94" s="43">
        <v>3</v>
      </c>
    </row>
    <row r="95" spans="1:25" x14ac:dyDescent="0.2">
      <c r="A95" s="39"/>
      <c r="B95" s="83"/>
      <c r="C95" s="40"/>
      <c r="D95" s="41"/>
      <c r="E95" s="41"/>
      <c r="F95" s="41"/>
      <c r="G95" s="120"/>
      <c r="H95" s="41"/>
      <c r="I95" s="42"/>
      <c r="J95" s="41"/>
      <c r="K95" s="42"/>
      <c r="L95" s="41"/>
      <c r="M95" s="42"/>
      <c r="N95" s="41"/>
      <c r="O95" s="42"/>
      <c r="P95" s="41"/>
      <c r="Q95" s="42"/>
      <c r="R95" s="41"/>
      <c r="S95" s="42"/>
      <c r="T95" s="41"/>
      <c r="U95" s="42"/>
      <c r="V95" s="41" t="s">
        <v>226</v>
      </c>
      <c r="W95" s="42">
        <v>3</v>
      </c>
      <c r="X95" s="41" t="s">
        <v>251</v>
      </c>
      <c r="Y95" s="43">
        <v>3</v>
      </c>
    </row>
    <row r="96" spans="1:25" x14ac:dyDescent="0.2">
      <c r="A96" s="39"/>
      <c r="B96" s="83"/>
      <c r="C96" s="40"/>
      <c r="D96" s="41"/>
      <c r="E96" s="41"/>
      <c r="F96" s="41"/>
      <c r="G96" s="120"/>
      <c r="H96" s="41"/>
      <c r="I96" s="42"/>
      <c r="J96" s="41"/>
      <c r="K96" s="42"/>
      <c r="L96" s="41"/>
      <c r="M96" s="42"/>
      <c r="N96" s="41"/>
      <c r="O96" s="42"/>
      <c r="P96" s="41"/>
      <c r="Q96" s="42"/>
      <c r="R96" s="41"/>
      <c r="S96" s="42"/>
      <c r="T96" s="41"/>
      <c r="U96" s="42"/>
      <c r="V96" s="41" t="s">
        <v>236</v>
      </c>
      <c r="W96" s="42">
        <v>3</v>
      </c>
      <c r="X96" s="41" t="s">
        <v>252</v>
      </c>
      <c r="Y96" s="43">
        <v>3</v>
      </c>
    </row>
    <row r="97" spans="1:25" x14ac:dyDescent="0.2">
      <c r="A97" s="177" t="s">
        <v>376</v>
      </c>
      <c r="B97" s="178"/>
      <c r="C97" s="179"/>
      <c r="D97" s="180"/>
      <c r="E97" s="179"/>
      <c r="F97" s="180"/>
      <c r="G97" s="181">
        <f>G89+G88+G44+G42+G41+G40+G39+G38+G36+G35+G34+G33</f>
        <v>43</v>
      </c>
      <c r="H97" s="180"/>
      <c r="I97" s="182">
        <f>I44+I43+I42+I38+I36+I35+I34+I33</f>
        <v>32</v>
      </c>
      <c r="J97" s="180"/>
      <c r="K97" s="182">
        <f>K45+K42+K38+K35+K34+K33+K67+K73</f>
        <v>31</v>
      </c>
      <c r="L97" s="180"/>
      <c r="M97" s="182">
        <f>M45+M42+M38+M34+M33+M77+M72+M63</f>
        <v>31</v>
      </c>
      <c r="N97" s="180"/>
      <c r="O97" s="182">
        <f>O47+O46+O45+O44+O35+O34+O33+O64+O76</f>
        <v>33</v>
      </c>
      <c r="P97" s="180"/>
      <c r="Q97" s="182">
        <f>Q45+Q42+Q38+Q37+Q36+Q35+Q34+Q33</f>
        <v>29</v>
      </c>
      <c r="R97" s="180"/>
      <c r="S97" s="182">
        <f>S44+S42+S38+S37+S36+S35+S34+S33</f>
        <v>30</v>
      </c>
      <c r="T97" s="180"/>
      <c r="U97" s="182">
        <f>U45+U44+U42+U38+U36+U35+U34+U33</f>
        <v>29</v>
      </c>
      <c r="V97" s="41" t="s">
        <v>227</v>
      </c>
      <c r="W97" s="42">
        <v>3</v>
      </c>
      <c r="X97" s="41" t="s">
        <v>225</v>
      </c>
      <c r="Y97" s="43">
        <v>3</v>
      </c>
    </row>
    <row r="98" spans="1:25" x14ac:dyDescent="0.2">
      <c r="A98" s="187" t="s">
        <v>377</v>
      </c>
      <c r="B98" s="83"/>
      <c r="C98" s="40"/>
      <c r="D98" s="40"/>
      <c r="E98" s="40"/>
      <c r="F98" s="41"/>
      <c r="G98" s="120"/>
      <c r="H98" s="41"/>
      <c r="I98" s="42"/>
      <c r="J98" s="41"/>
      <c r="K98" s="42"/>
      <c r="L98" s="41"/>
      <c r="M98" s="42"/>
      <c r="N98" s="41"/>
      <c r="O98" s="42"/>
      <c r="P98" s="41"/>
      <c r="Q98" s="42"/>
      <c r="R98" s="41"/>
      <c r="S98" s="42"/>
      <c r="T98" s="41"/>
      <c r="U98" s="42"/>
      <c r="V98" s="41"/>
      <c r="W98" s="42"/>
      <c r="X98" s="41" t="s">
        <v>229</v>
      </c>
      <c r="Y98" s="43">
        <v>4</v>
      </c>
    </row>
    <row r="99" spans="1:25" x14ac:dyDescent="0.2">
      <c r="A99" s="39"/>
      <c r="B99" s="83"/>
      <c r="C99" s="40"/>
      <c r="D99" s="40"/>
      <c r="E99" s="40"/>
      <c r="F99" s="41"/>
      <c r="G99" s="120"/>
      <c r="H99" s="41"/>
      <c r="I99" s="42"/>
      <c r="J99" s="41"/>
      <c r="K99" s="42"/>
      <c r="L99" s="41"/>
      <c r="M99" s="42"/>
      <c r="N99" s="41"/>
      <c r="O99" s="42"/>
      <c r="P99" s="41"/>
      <c r="Q99" s="42"/>
      <c r="R99" s="41"/>
      <c r="S99" s="42"/>
      <c r="T99" s="41"/>
      <c r="U99" s="42"/>
      <c r="V99" s="41"/>
      <c r="W99" s="42"/>
      <c r="X99" s="41" t="s">
        <v>230</v>
      </c>
      <c r="Y99" s="43">
        <v>3</v>
      </c>
    </row>
    <row r="100" spans="1:25" x14ac:dyDescent="0.2">
      <c r="A100" s="39"/>
      <c r="B100" s="83"/>
      <c r="C100" s="40"/>
      <c r="D100" s="40"/>
      <c r="E100" s="40"/>
      <c r="F100" s="41"/>
      <c r="G100" s="120"/>
      <c r="H100" s="41"/>
      <c r="I100" s="42"/>
      <c r="J100" s="41"/>
      <c r="K100" s="42"/>
      <c r="L100" s="41"/>
      <c r="M100" s="42"/>
      <c r="N100" s="41"/>
      <c r="O100" s="42"/>
      <c r="P100" s="41"/>
      <c r="Q100" s="42"/>
      <c r="R100" s="41"/>
      <c r="S100" s="42"/>
      <c r="T100" s="41"/>
      <c r="U100" s="42"/>
      <c r="V100" s="41"/>
      <c r="W100" s="42"/>
      <c r="X100" s="41" t="s">
        <v>231</v>
      </c>
      <c r="Y100" s="43">
        <v>4</v>
      </c>
    </row>
    <row r="101" spans="1:25" x14ac:dyDescent="0.2">
      <c r="A101" s="39"/>
      <c r="B101" s="83"/>
      <c r="C101" s="40"/>
      <c r="D101" s="40"/>
      <c r="E101" s="40"/>
      <c r="F101" s="41"/>
      <c r="G101" s="120"/>
      <c r="H101" s="41"/>
      <c r="I101" s="42"/>
      <c r="J101" s="41"/>
      <c r="K101" s="42"/>
      <c r="L101" s="41"/>
      <c r="M101" s="42"/>
      <c r="N101" s="41"/>
      <c r="O101" s="42"/>
      <c r="P101" s="41"/>
      <c r="Q101" s="42"/>
      <c r="R101" s="41"/>
      <c r="S101" s="42"/>
      <c r="T101" s="41"/>
      <c r="U101" s="42"/>
      <c r="V101" s="41"/>
      <c r="W101" s="42"/>
      <c r="X101" s="41" t="s">
        <v>297</v>
      </c>
      <c r="Y101" s="43">
        <v>3</v>
      </c>
    </row>
    <row r="102" spans="1:25" x14ac:dyDescent="0.2">
      <c r="A102" s="39"/>
      <c r="B102" s="83"/>
      <c r="C102" s="40"/>
      <c r="D102" s="40"/>
      <c r="E102" s="40"/>
      <c r="F102" s="41"/>
      <c r="G102" s="120"/>
      <c r="H102" s="41"/>
      <c r="I102" s="42"/>
      <c r="J102" s="41"/>
      <c r="K102" s="42"/>
      <c r="L102" s="41"/>
      <c r="M102" s="42"/>
      <c r="N102" s="41"/>
      <c r="O102" s="42"/>
      <c r="P102" s="41"/>
      <c r="Q102" s="42"/>
      <c r="R102" s="41"/>
      <c r="S102" s="42"/>
      <c r="T102" s="41"/>
      <c r="U102" s="42"/>
      <c r="V102" s="41"/>
      <c r="W102" s="42"/>
      <c r="X102" s="41" t="s">
        <v>226</v>
      </c>
      <c r="Y102" s="43">
        <v>3</v>
      </c>
    </row>
    <row r="103" spans="1:25" x14ac:dyDescent="0.2">
      <c r="A103" s="39"/>
      <c r="B103" s="83"/>
      <c r="C103" s="40"/>
      <c r="D103" s="40"/>
      <c r="E103" s="40"/>
      <c r="F103" s="41"/>
      <c r="G103" s="120"/>
      <c r="H103" s="41"/>
      <c r="I103" s="42"/>
      <c r="J103" s="41"/>
      <c r="K103" s="42"/>
      <c r="L103" s="41"/>
      <c r="M103" s="42"/>
      <c r="N103" s="41"/>
      <c r="O103" s="42"/>
      <c r="P103" s="41"/>
      <c r="Q103" s="42"/>
      <c r="R103" s="41"/>
      <c r="S103" s="42"/>
      <c r="T103" s="41"/>
      <c r="U103" s="42"/>
      <c r="V103" s="41"/>
      <c r="W103" s="42"/>
      <c r="X103" s="41" t="s">
        <v>235</v>
      </c>
      <c r="Y103" s="43">
        <v>3</v>
      </c>
    </row>
    <row r="104" spans="1:25" x14ac:dyDescent="0.2">
      <c r="A104" s="39"/>
      <c r="B104" s="83"/>
      <c r="C104" s="40"/>
      <c r="D104" s="40"/>
      <c r="E104" s="40"/>
      <c r="F104" s="41"/>
      <c r="G104" s="120"/>
      <c r="H104" s="41"/>
      <c r="I104" s="42"/>
      <c r="J104" s="41"/>
      <c r="K104" s="42"/>
      <c r="L104" s="41"/>
      <c r="M104" s="42"/>
      <c r="N104" s="41"/>
      <c r="O104" s="42"/>
      <c r="P104" s="41"/>
      <c r="Q104" s="42"/>
      <c r="R104" s="41"/>
      <c r="S104" s="41"/>
      <c r="T104" s="41"/>
      <c r="U104" s="41"/>
      <c r="V104" s="41"/>
      <c r="W104" s="41"/>
      <c r="X104" s="41" t="s">
        <v>236</v>
      </c>
      <c r="Y104" s="43">
        <v>3</v>
      </c>
    </row>
    <row r="105" spans="1:25" x14ac:dyDescent="0.2">
      <c r="A105" s="39"/>
      <c r="B105" s="83"/>
      <c r="C105" s="40"/>
      <c r="D105" s="40"/>
      <c r="E105" s="40"/>
      <c r="F105" s="41"/>
      <c r="G105" s="120"/>
      <c r="H105" s="41"/>
      <c r="I105" s="42"/>
      <c r="J105" s="41"/>
      <c r="K105" s="42"/>
      <c r="L105" s="41"/>
      <c r="M105" s="42"/>
      <c r="N105" s="41"/>
      <c r="O105" s="42"/>
      <c r="P105" s="41"/>
      <c r="Q105" s="42"/>
      <c r="R105" s="41"/>
      <c r="S105" s="41"/>
      <c r="T105" s="41"/>
      <c r="U105" s="41"/>
      <c r="V105" s="41"/>
      <c r="W105" s="41"/>
      <c r="X105" s="41" t="s">
        <v>227</v>
      </c>
      <c r="Y105" s="43">
        <v>3</v>
      </c>
    </row>
    <row r="106" spans="1:25" x14ac:dyDescent="0.2">
      <c r="A106" s="39"/>
      <c r="B106" s="83"/>
      <c r="C106" s="40"/>
      <c r="D106" s="40"/>
      <c r="E106" s="40"/>
      <c r="F106" s="41"/>
      <c r="G106" s="120"/>
      <c r="H106" s="41"/>
      <c r="I106" s="42"/>
      <c r="J106" s="41"/>
      <c r="K106" s="42"/>
      <c r="L106" s="41"/>
      <c r="M106" s="42"/>
      <c r="N106" s="41"/>
      <c r="O106" s="42"/>
      <c r="P106" s="41"/>
      <c r="Q106" s="42"/>
      <c r="R106" s="41"/>
      <c r="S106" s="42"/>
      <c r="T106" s="41"/>
      <c r="U106" s="42"/>
      <c r="V106" s="41"/>
      <c r="W106" s="42"/>
      <c r="X106" s="41" t="s">
        <v>228</v>
      </c>
      <c r="Y106" s="43">
        <v>3</v>
      </c>
    </row>
    <row r="107" spans="1:25" ht="17" thickBot="1" x14ac:dyDescent="0.25">
      <c r="A107" s="44"/>
      <c r="B107" s="84"/>
      <c r="C107" s="45"/>
      <c r="D107" s="45"/>
      <c r="E107" s="45"/>
      <c r="F107" s="46"/>
      <c r="G107" s="121"/>
      <c r="H107" s="46"/>
      <c r="I107" s="47"/>
      <c r="J107" s="46"/>
      <c r="K107" s="47"/>
      <c r="L107" s="46"/>
      <c r="M107" s="47"/>
      <c r="N107" s="46"/>
      <c r="O107" s="47"/>
      <c r="P107" s="46"/>
      <c r="Q107" s="47"/>
      <c r="R107" s="46"/>
      <c r="S107" s="47"/>
      <c r="T107" s="46"/>
      <c r="U107" s="47"/>
      <c r="V107" s="46"/>
      <c r="W107" s="47"/>
      <c r="X107" s="46" t="s">
        <v>7</v>
      </c>
      <c r="Y107" s="48">
        <v>3</v>
      </c>
    </row>
  </sheetData>
  <sortState xmlns:xlrd2="http://schemas.microsoft.com/office/spreadsheetml/2017/richdata2" ref="X88:Y107">
    <sortCondition ref="X88:X107"/>
  </sortState>
  <mergeCells count="11">
    <mergeCell ref="D1:E1"/>
    <mergeCell ref="F1:G1"/>
    <mergeCell ref="H1:I1"/>
    <mergeCell ref="J1:K1"/>
    <mergeCell ref="P1:Q1"/>
    <mergeCell ref="X1:Y1"/>
    <mergeCell ref="L1:M1"/>
    <mergeCell ref="T1:U1"/>
    <mergeCell ref="N1:O1"/>
    <mergeCell ref="V1:W1"/>
    <mergeCell ref="R1:S1"/>
  </mergeCells>
  <pageMargins left="0.7" right="0.7" top="0.75" bottom="0.75" header="0.3" footer="0.3"/>
  <pageSetup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0856-635B-4747-94AD-B3057052BB42}">
  <dimension ref="A1:G18"/>
  <sheetViews>
    <sheetView zoomScale="70" zoomScaleNormal="70" workbookViewId="0">
      <selection activeCell="E3" sqref="E3"/>
    </sheetView>
  </sheetViews>
  <sheetFormatPr baseColWidth="10" defaultColWidth="8.83203125" defaultRowHeight="15" x14ac:dyDescent="0.2"/>
  <cols>
    <col min="1" max="1" width="31.1640625" customWidth="1"/>
    <col min="2" max="2" width="8.83203125" style="89"/>
    <col min="3" max="3" width="44.6640625" style="89" customWidth="1"/>
    <col min="4" max="4" width="24.6640625" style="89" customWidth="1"/>
    <col min="6" max="6" width="63.33203125" customWidth="1"/>
    <col min="7" max="7" width="68.5" style="88" customWidth="1"/>
  </cols>
  <sheetData>
    <row r="1" spans="1:7" ht="16" thickBot="1" x14ac:dyDescent="0.25"/>
    <row r="2" spans="1:7" s="88" customFormat="1" ht="46" x14ac:dyDescent="0.2">
      <c r="A2" s="107" t="s">
        <v>364</v>
      </c>
      <c r="B2" s="108" t="s">
        <v>365</v>
      </c>
      <c r="C2" s="108" t="s">
        <v>331</v>
      </c>
      <c r="D2" s="108" t="s">
        <v>332</v>
      </c>
      <c r="E2" s="109" t="s">
        <v>333</v>
      </c>
      <c r="F2" s="109" t="s">
        <v>336</v>
      </c>
      <c r="G2" s="110" t="s">
        <v>344</v>
      </c>
    </row>
    <row r="3" spans="1:7" ht="36.5" customHeight="1" x14ac:dyDescent="0.2">
      <c r="A3" s="103" t="s">
        <v>316</v>
      </c>
      <c r="B3" s="104">
        <v>1</v>
      </c>
      <c r="C3" s="5" t="s">
        <v>334</v>
      </c>
      <c r="D3" s="5"/>
      <c r="E3" s="3">
        <v>3</v>
      </c>
      <c r="F3" s="3" t="s">
        <v>337</v>
      </c>
      <c r="G3" s="111"/>
    </row>
    <row r="4" spans="1:7" ht="36.5" customHeight="1" x14ac:dyDescent="0.2">
      <c r="A4" s="103" t="s">
        <v>315</v>
      </c>
      <c r="B4" s="104">
        <v>2</v>
      </c>
      <c r="C4" s="5" t="s">
        <v>338</v>
      </c>
      <c r="D4" s="5" t="s">
        <v>341</v>
      </c>
      <c r="E4" s="3">
        <v>3</v>
      </c>
      <c r="F4" s="3" t="s">
        <v>339</v>
      </c>
      <c r="G4" s="111"/>
    </row>
    <row r="5" spans="1:7" ht="36.5" customHeight="1" x14ac:dyDescent="0.2">
      <c r="A5" s="103" t="s">
        <v>4</v>
      </c>
      <c r="B5" s="104">
        <v>3</v>
      </c>
      <c r="C5" s="5" t="s">
        <v>340</v>
      </c>
      <c r="D5" s="5" t="s">
        <v>335</v>
      </c>
      <c r="E5" s="3">
        <v>3</v>
      </c>
      <c r="F5" s="3" t="s">
        <v>337</v>
      </c>
      <c r="G5" s="111"/>
    </row>
    <row r="6" spans="1:7" ht="36.5" customHeight="1" x14ac:dyDescent="0.2">
      <c r="A6" s="103" t="s">
        <v>5</v>
      </c>
      <c r="B6" s="104">
        <v>4</v>
      </c>
      <c r="C6" s="5"/>
      <c r="D6" s="5" t="s">
        <v>341</v>
      </c>
      <c r="E6" s="3">
        <v>2</v>
      </c>
      <c r="F6" s="3" t="s">
        <v>342</v>
      </c>
      <c r="G6" s="111" t="s">
        <v>356</v>
      </c>
    </row>
    <row r="7" spans="1:7" ht="36.5" customHeight="1" x14ac:dyDescent="0.2">
      <c r="A7" s="103" t="s">
        <v>317</v>
      </c>
      <c r="B7" s="104">
        <v>5</v>
      </c>
      <c r="C7" s="5" t="s">
        <v>343</v>
      </c>
      <c r="D7" s="5" t="s">
        <v>341</v>
      </c>
      <c r="E7" s="3">
        <v>3</v>
      </c>
      <c r="F7" s="3" t="s">
        <v>345</v>
      </c>
      <c r="G7" s="111"/>
    </row>
    <row r="8" spans="1:7" ht="36.5" customHeight="1" x14ac:dyDescent="0.2">
      <c r="A8" s="103" t="s">
        <v>318</v>
      </c>
      <c r="B8" s="104">
        <v>6</v>
      </c>
      <c r="C8" s="5" t="s">
        <v>343</v>
      </c>
      <c r="D8" s="5" t="s">
        <v>341</v>
      </c>
      <c r="E8" s="3">
        <v>3</v>
      </c>
      <c r="F8" s="3" t="s">
        <v>346</v>
      </c>
      <c r="G8" s="111"/>
    </row>
    <row r="9" spans="1:7" ht="36.5" customHeight="1" x14ac:dyDescent="0.2">
      <c r="A9" s="103" t="s">
        <v>319</v>
      </c>
      <c r="B9" s="104">
        <v>7</v>
      </c>
      <c r="C9" s="5" t="s">
        <v>347</v>
      </c>
      <c r="D9" s="5" t="s">
        <v>341</v>
      </c>
      <c r="E9" s="3">
        <v>3</v>
      </c>
      <c r="F9" s="3" t="s">
        <v>348</v>
      </c>
      <c r="G9" s="111" t="s">
        <v>360</v>
      </c>
    </row>
    <row r="10" spans="1:7" ht="36.5" customHeight="1" x14ac:dyDescent="0.2">
      <c r="A10" s="103" t="s">
        <v>320</v>
      </c>
      <c r="B10" s="104">
        <v>8</v>
      </c>
      <c r="C10" s="5" t="s">
        <v>349</v>
      </c>
      <c r="D10" s="5" t="s">
        <v>341</v>
      </c>
      <c r="E10" s="3">
        <v>3</v>
      </c>
      <c r="F10" s="3" t="s">
        <v>350</v>
      </c>
      <c r="G10" s="111" t="s">
        <v>360</v>
      </c>
    </row>
    <row r="11" spans="1:7" ht="36.5" customHeight="1" x14ac:dyDescent="0.2">
      <c r="A11" s="103" t="s">
        <v>321</v>
      </c>
      <c r="B11" s="104">
        <v>9</v>
      </c>
      <c r="C11" s="5" t="s">
        <v>351</v>
      </c>
      <c r="D11" s="5" t="s">
        <v>341</v>
      </c>
      <c r="E11" s="3">
        <v>3</v>
      </c>
      <c r="F11" s="3" t="s">
        <v>352</v>
      </c>
      <c r="G11" s="111" t="s">
        <v>353</v>
      </c>
    </row>
    <row r="12" spans="1:7" ht="36.5" customHeight="1" x14ac:dyDescent="0.2">
      <c r="A12" s="103" t="s">
        <v>322</v>
      </c>
      <c r="B12" s="104">
        <v>10</v>
      </c>
      <c r="C12" s="5" t="s">
        <v>349</v>
      </c>
      <c r="D12" s="5" t="s">
        <v>341</v>
      </c>
      <c r="E12" s="3">
        <v>3</v>
      </c>
      <c r="F12" s="3" t="s">
        <v>350</v>
      </c>
      <c r="G12" s="111" t="s">
        <v>361</v>
      </c>
    </row>
    <row r="13" spans="1:7" ht="36.5" customHeight="1" x14ac:dyDescent="0.2">
      <c r="A13" s="103" t="s">
        <v>323</v>
      </c>
      <c r="B13" s="104">
        <v>11</v>
      </c>
      <c r="C13" s="5" t="s">
        <v>347</v>
      </c>
      <c r="D13" s="5" t="s">
        <v>341</v>
      </c>
      <c r="E13" s="3">
        <v>3</v>
      </c>
      <c r="F13" s="3" t="s">
        <v>348</v>
      </c>
      <c r="G13" s="111" t="s">
        <v>361</v>
      </c>
    </row>
    <row r="14" spans="1:7" ht="36.5" customHeight="1" x14ac:dyDescent="0.2">
      <c r="A14" s="103" t="s">
        <v>8</v>
      </c>
      <c r="B14" s="104">
        <v>12</v>
      </c>
      <c r="C14" s="5" t="s">
        <v>362</v>
      </c>
      <c r="D14" s="5" t="s">
        <v>335</v>
      </c>
      <c r="E14" s="3">
        <v>1</v>
      </c>
      <c r="F14" s="3" t="s">
        <v>354</v>
      </c>
      <c r="G14" s="111"/>
    </row>
    <row r="15" spans="1:7" ht="36.5" customHeight="1" x14ac:dyDescent="0.2">
      <c r="A15" s="103" t="s">
        <v>10</v>
      </c>
      <c r="B15" s="104">
        <v>13</v>
      </c>
      <c r="C15" s="5" t="s">
        <v>362</v>
      </c>
      <c r="D15" s="5" t="s">
        <v>335</v>
      </c>
      <c r="E15" s="3">
        <v>1</v>
      </c>
      <c r="F15" s="3" t="s">
        <v>355</v>
      </c>
      <c r="G15" s="111"/>
    </row>
    <row r="16" spans="1:7" ht="36.5" customHeight="1" x14ac:dyDescent="0.2">
      <c r="A16" s="103" t="s">
        <v>11</v>
      </c>
      <c r="B16" s="104">
        <v>14</v>
      </c>
      <c r="C16" s="5" t="s">
        <v>362</v>
      </c>
      <c r="D16" s="5" t="s">
        <v>335</v>
      </c>
      <c r="E16" s="3">
        <v>1</v>
      </c>
      <c r="F16" s="3" t="s">
        <v>342</v>
      </c>
      <c r="G16" s="111"/>
    </row>
    <row r="17" spans="1:7" ht="36.5" customHeight="1" x14ac:dyDescent="0.2">
      <c r="A17" s="103" t="s">
        <v>12</v>
      </c>
      <c r="B17" s="104">
        <v>15</v>
      </c>
      <c r="C17" s="5" t="s">
        <v>362</v>
      </c>
      <c r="D17" s="5" t="s">
        <v>335</v>
      </c>
      <c r="E17" s="3">
        <v>1</v>
      </c>
      <c r="F17" s="3" t="s">
        <v>357</v>
      </c>
      <c r="G17" s="111"/>
    </row>
    <row r="18" spans="1:7" ht="36.5" customHeight="1" thickBot="1" x14ac:dyDescent="0.25">
      <c r="A18" s="105" t="s">
        <v>14</v>
      </c>
      <c r="B18" s="106">
        <v>16</v>
      </c>
      <c r="C18" s="6" t="s">
        <v>362</v>
      </c>
      <c r="D18" s="6" t="s">
        <v>359</v>
      </c>
      <c r="E18" s="4">
        <v>2</v>
      </c>
      <c r="F18" s="4" t="s">
        <v>358</v>
      </c>
      <c r="G18" s="1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A0B6-7869-4F75-AA06-829D618428C8}">
  <dimension ref="A1:Z103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ColWidth="8.83203125" defaultRowHeight="16" x14ac:dyDescent="0.2"/>
  <cols>
    <col min="1" max="1" width="34.5" style="7" customWidth="1"/>
    <col min="2" max="2" width="10.5" style="7" hidden="1" customWidth="1"/>
    <col min="3" max="3" width="12.5" style="8" customWidth="1"/>
    <col min="4" max="4" width="9.1640625" style="8" customWidth="1"/>
    <col min="5" max="5" width="25.6640625" style="8" customWidth="1"/>
    <col min="6" max="6" width="13.33203125" style="8" customWidth="1"/>
    <col min="7" max="7" width="23.5" style="9" customWidth="1"/>
    <col min="8" max="8" width="12.5" style="126" customWidth="1"/>
    <col min="9" max="9" width="16.83203125" style="9" customWidth="1"/>
    <col min="10" max="10" width="13.1640625" style="68" customWidth="1"/>
    <col min="11" max="11" width="17.1640625" style="9" customWidth="1"/>
    <col min="12" max="12" width="13.1640625" style="68" customWidth="1"/>
    <col min="13" max="13" width="27.83203125" style="9" customWidth="1"/>
    <col min="14" max="14" width="13.1640625" style="68" customWidth="1"/>
    <col min="15" max="15" width="17" style="9" customWidth="1"/>
    <col min="16" max="16" width="13.1640625" style="68" customWidth="1"/>
    <col min="17" max="17" width="17.1640625" style="9" customWidth="1"/>
    <col min="18" max="18" width="13.1640625" style="68" customWidth="1"/>
    <col min="19" max="19" width="20.6640625" style="9" customWidth="1"/>
    <col min="20" max="20" width="13.1640625" style="68" customWidth="1"/>
    <col min="21" max="21" width="16" style="9" customWidth="1"/>
    <col min="22" max="22" width="13.1640625" style="68" customWidth="1"/>
    <col min="23" max="23" width="17" style="9" customWidth="1"/>
    <col min="24" max="24" width="13.1640625" style="68" customWidth="1"/>
    <col min="25" max="25" width="23.83203125" style="9" customWidth="1"/>
    <col min="26" max="26" width="13.1640625" style="68" customWidth="1"/>
    <col min="27" max="16384" width="8.83203125" style="9"/>
  </cols>
  <sheetData>
    <row r="1" spans="1:26" ht="28.25" customHeight="1" thickTop="1" x14ac:dyDescent="0.2">
      <c r="A1" s="7" t="s">
        <v>409</v>
      </c>
      <c r="B1" s="7" t="s">
        <v>330</v>
      </c>
      <c r="C1" s="314" t="s">
        <v>406</v>
      </c>
      <c r="D1" s="314"/>
      <c r="E1" s="306" t="s">
        <v>16</v>
      </c>
      <c r="F1" s="307"/>
      <c r="G1" s="312" t="s">
        <v>17</v>
      </c>
      <c r="H1" s="313"/>
      <c r="I1" s="306" t="s">
        <v>18</v>
      </c>
      <c r="J1" s="307"/>
      <c r="K1" s="312" t="s">
        <v>19</v>
      </c>
      <c r="L1" s="313"/>
      <c r="M1" s="306" t="s">
        <v>89</v>
      </c>
      <c r="N1" s="307"/>
      <c r="O1" s="310" t="s">
        <v>20</v>
      </c>
      <c r="P1" s="311"/>
      <c r="Q1" s="306" t="s">
        <v>21</v>
      </c>
      <c r="R1" s="307"/>
      <c r="S1" s="310" t="s">
        <v>90</v>
      </c>
      <c r="T1" s="311"/>
      <c r="U1" s="308" t="s">
        <v>22</v>
      </c>
      <c r="V1" s="309"/>
      <c r="W1" s="312" t="s">
        <v>87</v>
      </c>
      <c r="X1" s="313"/>
      <c r="Y1" s="306" t="s">
        <v>88</v>
      </c>
      <c r="Z1" s="307"/>
    </row>
    <row r="2" spans="1:26" s="153" customFormat="1" ht="33" customHeight="1" x14ac:dyDescent="0.2">
      <c r="A2" s="12"/>
      <c r="B2" s="78"/>
      <c r="C2" s="144" t="s">
        <v>405</v>
      </c>
      <c r="D2" s="144" t="s">
        <v>0</v>
      </c>
      <c r="E2" s="74" t="s">
        <v>1</v>
      </c>
      <c r="F2" s="146" t="s">
        <v>328</v>
      </c>
      <c r="G2" s="76" t="s">
        <v>1</v>
      </c>
      <c r="H2" s="148" t="s">
        <v>328</v>
      </c>
      <c r="I2" s="74" t="s">
        <v>1</v>
      </c>
      <c r="J2" s="146" t="s">
        <v>328</v>
      </c>
      <c r="K2" s="76" t="s">
        <v>1</v>
      </c>
      <c r="L2" s="148" t="s">
        <v>328</v>
      </c>
      <c r="M2" s="74" t="s">
        <v>1</v>
      </c>
      <c r="N2" s="146" t="s">
        <v>328</v>
      </c>
      <c r="O2" s="13" t="s">
        <v>1</v>
      </c>
      <c r="P2" s="151" t="s">
        <v>2</v>
      </c>
      <c r="Q2" s="74" t="s">
        <v>1</v>
      </c>
      <c r="R2" s="146" t="s">
        <v>2</v>
      </c>
      <c r="S2" s="13" t="s">
        <v>1</v>
      </c>
      <c r="T2" s="151" t="s">
        <v>2</v>
      </c>
      <c r="U2" s="74" t="s">
        <v>1</v>
      </c>
      <c r="V2" s="146" t="s">
        <v>2</v>
      </c>
      <c r="W2" s="76" t="s">
        <v>1</v>
      </c>
      <c r="X2" s="149" t="s">
        <v>2</v>
      </c>
      <c r="Y2" s="74" t="s">
        <v>1</v>
      </c>
      <c r="Z2" s="146" t="s">
        <v>2</v>
      </c>
    </row>
    <row r="3" spans="1:26" ht="34" x14ac:dyDescent="0.2">
      <c r="A3" s="251" t="s">
        <v>396</v>
      </c>
      <c r="B3" s="78">
        <v>1</v>
      </c>
      <c r="C3" s="144">
        <v>3</v>
      </c>
      <c r="D3" s="11">
        <v>3</v>
      </c>
      <c r="E3" s="72" t="s">
        <v>3</v>
      </c>
      <c r="F3" s="73"/>
      <c r="G3" s="70" t="s">
        <v>3</v>
      </c>
      <c r="H3" s="114"/>
      <c r="I3" s="72" t="s">
        <v>3</v>
      </c>
      <c r="J3" s="73"/>
      <c r="K3" s="70" t="s">
        <v>3</v>
      </c>
      <c r="L3" s="71"/>
      <c r="M3" s="72" t="s">
        <v>3</v>
      </c>
      <c r="N3" s="73"/>
      <c r="O3" s="1" t="s">
        <v>3</v>
      </c>
      <c r="P3" s="2"/>
      <c r="Q3" s="72" t="s">
        <v>3</v>
      </c>
      <c r="R3" s="73"/>
      <c r="S3" s="1" t="s">
        <v>3</v>
      </c>
      <c r="T3" s="2"/>
      <c r="U3" s="72" t="s">
        <v>3</v>
      </c>
      <c r="V3" s="73"/>
      <c r="W3" s="70" t="s">
        <v>3</v>
      </c>
      <c r="X3" s="71"/>
      <c r="Y3" s="72" t="s">
        <v>3</v>
      </c>
      <c r="Z3" s="73"/>
    </row>
    <row r="4" spans="1:26" ht="34" x14ac:dyDescent="0.2">
      <c r="A4" s="251" t="s">
        <v>397</v>
      </c>
      <c r="B4" s="78">
        <v>2</v>
      </c>
      <c r="C4" s="144">
        <v>4</v>
      </c>
      <c r="D4" s="11">
        <v>3</v>
      </c>
      <c r="E4" s="74" t="s">
        <v>222</v>
      </c>
      <c r="F4" s="73"/>
      <c r="G4" s="70" t="s">
        <v>23</v>
      </c>
      <c r="H4" s="114"/>
      <c r="I4" s="72" t="s">
        <v>23</v>
      </c>
      <c r="J4" s="73"/>
      <c r="K4" s="70" t="s">
        <v>23</v>
      </c>
      <c r="L4" s="71"/>
      <c r="M4" s="72" t="s">
        <v>23</v>
      </c>
      <c r="N4" s="73"/>
      <c r="O4" s="1" t="s">
        <v>23</v>
      </c>
      <c r="P4" s="2"/>
      <c r="Q4" s="72" t="s">
        <v>23</v>
      </c>
      <c r="R4" s="73"/>
      <c r="S4" s="1" t="s">
        <v>23</v>
      </c>
      <c r="T4" s="2"/>
      <c r="U4" s="72" t="s">
        <v>23</v>
      </c>
      <c r="V4" s="73"/>
      <c r="W4" s="70" t="s">
        <v>232</v>
      </c>
      <c r="X4" s="71"/>
      <c r="Y4" s="72" t="s">
        <v>232</v>
      </c>
      <c r="Z4" s="73"/>
    </row>
    <row r="5" spans="1:26" ht="34" x14ac:dyDescent="0.2">
      <c r="A5" s="12" t="s">
        <v>398</v>
      </c>
      <c r="B5" s="78">
        <v>3</v>
      </c>
      <c r="C5" s="144">
        <v>3</v>
      </c>
      <c r="D5" s="11">
        <v>3</v>
      </c>
      <c r="E5" s="74" t="s">
        <v>313</v>
      </c>
      <c r="F5" s="73"/>
      <c r="G5" s="252" t="s">
        <v>390</v>
      </c>
      <c r="H5" s="114"/>
      <c r="I5" s="245" t="s">
        <v>388</v>
      </c>
      <c r="J5" s="73"/>
      <c r="K5" s="70" t="s">
        <v>287</v>
      </c>
      <c r="L5" s="71"/>
      <c r="M5" s="72" t="s">
        <v>287</v>
      </c>
      <c r="N5" s="73"/>
      <c r="O5" s="1" t="s">
        <v>287</v>
      </c>
      <c r="P5" s="2"/>
      <c r="Q5" s="245" t="s">
        <v>381</v>
      </c>
      <c r="R5" s="73"/>
      <c r="S5" s="253" t="s">
        <v>383</v>
      </c>
      <c r="T5" s="2"/>
      <c r="U5" s="75" t="s">
        <v>287</v>
      </c>
      <c r="V5" s="73"/>
      <c r="W5" s="70" t="s">
        <v>287</v>
      </c>
      <c r="X5" s="71"/>
      <c r="Y5" s="72" t="s">
        <v>287</v>
      </c>
      <c r="Z5" s="73"/>
    </row>
    <row r="6" spans="1:26" ht="34" x14ac:dyDescent="0.2">
      <c r="A6" s="12" t="s">
        <v>399</v>
      </c>
      <c r="B6" s="78">
        <v>4</v>
      </c>
      <c r="C6" s="144">
        <v>2</v>
      </c>
      <c r="D6" s="11">
        <v>2</v>
      </c>
      <c r="E6" s="72" t="s">
        <v>384</v>
      </c>
      <c r="F6" s="73"/>
      <c r="G6" s="76" t="s">
        <v>408</v>
      </c>
      <c r="H6" s="114"/>
      <c r="I6" s="74" t="s">
        <v>408</v>
      </c>
      <c r="J6" s="73"/>
      <c r="K6" s="76" t="s">
        <v>408</v>
      </c>
      <c r="L6" s="71"/>
      <c r="M6" s="74" t="s">
        <v>408</v>
      </c>
      <c r="N6" s="73"/>
      <c r="O6" s="76" t="s">
        <v>408</v>
      </c>
      <c r="P6" s="71"/>
      <c r="Q6" s="74" t="s">
        <v>408</v>
      </c>
      <c r="R6" s="73"/>
      <c r="S6" s="76" t="s">
        <v>408</v>
      </c>
      <c r="T6" s="71"/>
      <c r="U6" s="74" t="s">
        <v>408</v>
      </c>
      <c r="V6" s="75"/>
      <c r="W6" s="76" t="s">
        <v>408</v>
      </c>
      <c r="X6" s="71"/>
      <c r="Y6" s="74" t="s">
        <v>408</v>
      </c>
      <c r="Z6" s="73"/>
    </row>
    <row r="7" spans="1:26" ht="34" x14ac:dyDescent="0.2">
      <c r="A7" s="12" t="s">
        <v>424</v>
      </c>
      <c r="B7" s="78">
        <v>5</v>
      </c>
      <c r="C7" s="144">
        <v>2</v>
      </c>
      <c r="D7" s="11">
        <v>3</v>
      </c>
      <c r="E7" s="74" t="s">
        <v>408</v>
      </c>
      <c r="F7" s="247">
        <v>1</v>
      </c>
      <c r="G7" s="76" t="s">
        <v>408</v>
      </c>
      <c r="H7" s="114">
        <v>1</v>
      </c>
      <c r="I7" s="74" t="s">
        <v>408</v>
      </c>
      <c r="J7" s="73">
        <v>1</v>
      </c>
      <c r="K7" s="76" t="s">
        <v>408</v>
      </c>
      <c r="L7" s="71">
        <v>1</v>
      </c>
      <c r="M7" s="74" t="s">
        <v>408</v>
      </c>
      <c r="N7" s="73">
        <v>1</v>
      </c>
      <c r="O7" s="76" t="s">
        <v>408</v>
      </c>
      <c r="P7" s="71">
        <v>1</v>
      </c>
      <c r="Q7" s="74" t="s">
        <v>408</v>
      </c>
      <c r="R7" s="73">
        <v>1</v>
      </c>
      <c r="S7" s="76" t="s">
        <v>408</v>
      </c>
      <c r="T7" s="71">
        <v>1</v>
      </c>
      <c r="U7" s="74" t="s">
        <v>408</v>
      </c>
      <c r="V7" s="75">
        <v>1</v>
      </c>
      <c r="W7" s="76" t="s">
        <v>408</v>
      </c>
      <c r="X7" s="71">
        <v>3</v>
      </c>
      <c r="Y7" s="74" t="s">
        <v>408</v>
      </c>
      <c r="Z7" s="73">
        <v>1</v>
      </c>
    </row>
    <row r="8" spans="1:26" ht="34" x14ac:dyDescent="0.2">
      <c r="A8" s="12" t="s">
        <v>400</v>
      </c>
      <c r="B8" s="78">
        <v>6</v>
      </c>
      <c r="C8" s="144">
        <v>2</v>
      </c>
      <c r="D8" s="11">
        <v>3</v>
      </c>
      <c r="E8" s="74" t="s">
        <v>408</v>
      </c>
      <c r="F8" s="73">
        <v>1</v>
      </c>
      <c r="G8" s="76" t="s">
        <v>408</v>
      </c>
      <c r="H8" s="114">
        <v>1</v>
      </c>
      <c r="I8" s="74" t="s">
        <v>408</v>
      </c>
      <c r="J8" s="73">
        <v>1</v>
      </c>
      <c r="K8" s="76" t="s">
        <v>408</v>
      </c>
      <c r="L8" s="71">
        <v>1</v>
      </c>
      <c r="M8" s="74" t="s">
        <v>408</v>
      </c>
      <c r="N8" s="73">
        <v>1</v>
      </c>
      <c r="O8" s="76" t="s">
        <v>408</v>
      </c>
      <c r="P8" s="71">
        <v>1</v>
      </c>
      <c r="Q8" s="74" t="s">
        <v>408</v>
      </c>
      <c r="R8" s="73">
        <v>1</v>
      </c>
      <c r="S8" s="76" t="s">
        <v>408</v>
      </c>
      <c r="T8" s="71">
        <v>1</v>
      </c>
      <c r="U8" s="74" t="s">
        <v>408</v>
      </c>
      <c r="V8" s="75">
        <v>1</v>
      </c>
      <c r="W8" s="76" t="s">
        <v>408</v>
      </c>
      <c r="X8" s="71">
        <v>1</v>
      </c>
      <c r="Y8" s="74" t="s">
        <v>408</v>
      </c>
      <c r="Z8" s="73">
        <v>1</v>
      </c>
    </row>
    <row r="9" spans="1:26" ht="17" x14ac:dyDescent="0.2">
      <c r="A9" s="12" t="s">
        <v>401</v>
      </c>
      <c r="B9" s="78">
        <v>7</v>
      </c>
      <c r="C9" s="144">
        <v>2</v>
      </c>
      <c r="D9" s="11">
        <v>3</v>
      </c>
      <c r="E9" s="74" t="s">
        <v>197</v>
      </c>
      <c r="F9" s="73"/>
      <c r="G9" s="70" t="s">
        <v>24</v>
      </c>
      <c r="H9" s="114"/>
      <c r="I9" s="72" t="s">
        <v>24</v>
      </c>
      <c r="J9" s="73"/>
      <c r="K9" s="70" t="s">
        <v>24</v>
      </c>
      <c r="L9" s="71"/>
      <c r="M9" s="72" t="s">
        <v>24</v>
      </c>
      <c r="N9" s="73"/>
      <c r="O9" s="13" t="s">
        <v>307</v>
      </c>
      <c r="P9" s="2"/>
      <c r="Q9" s="72" t="s">
        <v>24</v>
      </c>
      <c r="R9" s="73"/>
      <c r="S9" s="1" t="s">
        <v>24</v>
      </c>
      <c r="T9" s="2"/>
      <c r="U9" s="75" t="s">
        <v>197</v>
      </c>
      <c r="V9" s="75"/>
      <c r="W9" s="70" t="s">
        <v>6</v>
      </c>
      <c r="X9" s="71"/>
      <c r="Y9" s="72" t="s">
        <v>6</v>
      </c>
      <c r="Z9" s="73"/>
    </row>
    <row r="10" spans="1:26" ht="34" x14ac:dyDescent="0.2">
      <c r="A10" s="12" t="s">
        <v>402</v>
      </c>
      <c r="B10" s="78">
        <v>8</v>
      </c>
      <c r="C10" s="144">
        <v>2</v>
      </c>
      <c r="D10" s="11">
        <v>3</v>
      </c>
      <c r="E10" s="74" t="s">
        <v>425</v>
      </c>
      <c r="F10" s="73"/>
      <c r="G10" s="76" t="s">
        <v>408</v>
      </c>
      <c r="H10" s="114">
        <v>1</v>
      </c>
      <c r="I10" s="74" t="s">
        <v>408</v>
      </c>
      <c r="J10" s="73">
        <v>1</v>
      </c>
      <c r="K10" s="76" t="s">
        <v>408</v>
      </c>
      <c r="L10" s="71">
        <v>1</v>
      </c>
      <c r="M10" s="74" t="s">
        <v>408</v>
      </c>
      <c r="N10" s="73">
        <v>1</v>
      </c>
      <c r="O10" s="76" t="s">
        <v>408</v>
      </c>
      <c r="P10" s="71">
        <v>1</v>
      </c>
      <c r="Q10" s="74" t="s">
        <v>408</v>
      </c>
      <c r="R10" s="73">
        <v>1</v>
      </c>
      <c r="S10" s="76" t="s">
        <v>150</v>
      </c>
      <c r="T10" s="71"/>
      <c r="U10" s="74" t="s">
        <v>7</v>
      </c>
      <c r="V10" s="73"/>
      <c r="W10" s="76" t="s">
        <v>150</v>
      </c>
      <c r="X10" s="71"/>
      <c r="Y10" s="74" t="s">
        <v>7</v>
      </c>
      <c r="Z10" s="73"/>
    </row>
    <row r="11" spans="1:26" ht="17" x14ac:dyDescent="0.2">
      <c r="A11" s="12" t="s">
        <v>321</v>
      </c>
      <c r="B11" s="78">
        <v>9</v>
      </c>
      <c r="C11" s="144" t="s">
        <v>404</v>
      </c>
      <c r="D11" s="11">
        <v>3</v>
      </c>
      <c r="E11" s="245" t="s">
        <v>427</v>
      </c>
      <c r="F11" s="73"/>
      <c r="G11" s="252" t="s">
        <v>367</v>
      </c>
      <c r="H11" s="114"/>
      <c r="I11" s="245" t="s">
        <v>367</v>
      </c>
      <c r="J11" s="73"/>
      <c r="K11" s="252" t="s">
        <v>367</v>
      </c>
      <c r="L11" s="114"/>
      <c r="M11" s="245" t="s">
        <v>367</v>
      </c>
      <c r="N11" s="73"/>
      <c r="O11" s="70" t="s">
        <v>367</v>
      </c>
      <c r="P11" s="114"/>
      <c r="Q11" s="245" t="s">
        <v>367</v>
      </c>
      <c r="R11" s="73"/>
      <c r="S11" s="252" t="s">
        <v>367</v>
      </c>
      <c r="T11" s="114"/>
      <c r="U11" s="245" t="s">
        <v>367</v>
      </c>
      <c r="V11" s="73"/>
      <c r="W11" s="299" t="s">
        <v>371</v>
      </c>
      <c r="X11" s="71">
        <v>3</v>
      </c>
      <c r="Y11" s="299" t="s">
        <v>371</v>
      </c>
      <c r="Z11" s="73">
        <v>3</v>
      </c>
    </row>
    <row r="12" spans="1:26" ht="17" x14ac:dyDescent="0.2">
      <c r="A12" s="12" t="s">
        <v>322</v>
      </c>
      <c r="B12" s="78">
        <v>10</v>
      </c>
      <c r="C12" s="144" t="s">
        <v>404</v>
      </c>
      <c r="D12" s="11">
        <v>3</v>
      </c>
      <c r="E12" s="245" t="s">
        <v>368</v>
      </c>
      <c r="F12" s="73">
        <v>3</v>
      </c>
      <c r="G12" s="252" t="s">
        <v>368</v>
      </c>
      <c r="H12" s="114">
        <v>3</v>
      </c>
      <c r="I12" s="245" t="s">
        <v>368</v>
      </c>
      <c r="J12" s="73">
        <v>3</v>
      </c>
      <c r="K12" s="252" t="s">
        <v>368</v>
      </c>
      <c r="L12" s="114">
        <v>3</v>
      </c>
      <c r="M12" s="245" t="s">
        <v>368</v>
      </c>
      <c r="N12" s="73">
        <v>3</v>
      </c>
      <c r="O12" s="70" t="s">
        <v>368</v>
      </c>
      <c r="P12" s="114">
        <v>3</v>
      </c>
      <c r="Q12" s="245" t="s">
        <v>368</v>
      </c>
      <c r="R12" s="73">
        <v>3</v>
      </c>
      <c r="S12" s="252" t="s">
        <v>368</v>
      </c>
      <c r="T12" s="114">
        <v>3</v>
      </c>
      <c r="U12" s="245" t="s">
        <v>368</v>
      </c>
      <c r="V12" s="75">
        <v>3</v>
      </c>
      <c r="W12" s="70" t="s">
        <v>297</v>
      </c>
      <c r="X12" s="71"/>
      <c r="Y12" s="72" t="s">
        <v>297</v>
      </c>
      <c r="Z12" s="73"/>
    </row>
    <row r="13" spans="1:26" s="153" customFormat="1" ht="66" customHeight="1" x14ac:dyDescent="0.2">
      <c r="A13" s="12" t="s">
        <v>323</v>
      </c>
      <c r="B13" s="78">
        <v>11</v>
      </c>
      <c r="C13" s="144" t="s">
        <v>404</v>
      </c>
      <c r="D13" s="144">
        <v>3</v>
      </c>
      <c r="E13" s="246" t="s">
        <v>366</v>
      </c>
      <c r="F13" s="146"/>
      <c r="G13" s="257" t="s">
        <v>29</v>
      </c>
      <c r="H13" s="148"/>
      <c r="I13" s="246" t="s">
        <v>61</v>
      </c>
      <c r="J13" s="146"/>
      <c r="K13" s="257" t="s">
        <v>393</v>
      </c>
      <c r="L13" s="149"/>
      <c r="M13" s="246" t="s">
        <v>393</v>
      </c>
      <c r="N13" s="146"/>
      <c r="O13" s="13" t="s">
        <v>370</v>
      </c>
      <c r="P13" s="151"/>
      <c r="Q13" s="246" t="s">
        <v>370</v>
      </c>
      <c r="R13" s="146"/>
      <c r="S13" s="293" t="s">
        <v>29</v>
      </c>
      <c r="T13" s="151"/>
      <c r="U13" s="246" t="s">
        <v>369</v>
      </c>
      <c r="V13" s="152"/>
      <c r="W13" s="300" t="s">
        <v>372</v>
      </c>
      <c r="X13" s="149">
        <v>4</v>
      </c>
      <c r="Y13" s="300" t="s">
        <v>372</v>
      </c>
      <c r="Z13" s="146">
        <v>4</v>
      </c>
    </row>
    <row r="14" spans="1:26" ht="17" x14ac:dyDescent="0.2">
      <c r="A14" s="12" t="s">
        <v>8</v>
      </c>
      <c r="B14" s="78">
        <v>12</v>
      </c>
      <c r="C14" s="144" t="s">
        <v>404</v>
      </c>
      <c r="D14" s="11">
        <v>1</v>
      </c>
      <c r="E14" s="72" t="s">
        <v>9</v>
      </c>
      <c r="F14" s="73"/>
      <c r="G14" s="258" t="s">
        <v>434</v>
      </c>
      <c r="H14" s="114"/>
      <c r="I14" s="245" t="s">
        <v>75</v>
      </c>
      <c r="J14" s="73"/>
      <c r="K14" s="252" t="s">
        <v>378</v>
      </c>
      <c r="L14" s="301"/>
      <c r="M14" s="245" t="s">
        <v>378</v>
      </c>
      <c r="N14" s="73"/>
      <c r="O14" s="258" t="s">
        <v>115</v>
      </c>
      <c r="P14" s="2"/>
      <c r="Q14" s="72" t="s">
        <v>450</v>
      </c>
      <c r="R14" s="73"/>
      <c r="S14" s="258" t="s">
        <v>158</v>
      </c>
      <c r="T14" s="2"/>
      <c r="U14" s="245" t="s">
        <v>194</v>
      </c>
      <c r="V14" s="75"/>
      <c r="W14" s="252" t="s">
        <v>9</v>
      </c>
      <c r="X14" s="71"/>
      <c r="Y14" s="245" t="s">
        <v>9</v>
      </c>
      <c r="Z14" s="73"/>
    </row>
    <row r="15" spans="1:26" ht="17" x14ac:dyDescent="0.2">
      <c r="A15" s="12" t="s">
        <v>10</v>
      </c>
      <c r="B15" s="78">
        <v>13</v>
      </c>
      <c r="C15" s="144" t="s">
        <v>404</v>
      </c>
      <c r="D15" s="11">
        <v>1</v>
      </c>
      <c r="E15" s="245" t="s">
        <v>9</v>
      </c>
      <c r="F15" s="73"/>
      <c r="G15" s="253" t="s">
        <v>389</v>
      </c>
      <c r="H15" s="114">
        <v>1</v>
      </c>
      <c r="I15" s="245" t="s">
        <v>75</v>
      </c>
      <c r="J15" s="73"/>
      <c r="K15" s="258" t="s">
        <v>379</v>
      </c>
      <c r="L15" s="301">
        <v>3</v>
      </c>
      <c r="M15" s="245" t="s">
        <v>379</v>
      </c>
      <c r="N15" s="73">
        <v>3</v>
      </c>
      <c r="O15" s="253" t="s">
        <v>379</v>
      </c>
      <c r="P15" s="2">
        <v>3</v>
      </c>
      <c r="Q15" s="72" t="s">
        <v>450</v>
      </c>
      <c r="R15" s="73"/>
      <c r="S15" s="258" t="s">
        <v>456</v>
      </c>
      <c r="T15" s="2"/>
      <c r="U15" s="72" t="s">
        <v>195</v>
      </c>
      <c r="V15" s="75"/>
      <c r="W15" s="252" t="s">
        <v>9</v>
      </c>
      <c r="X15" s="71"/>
      <c r="Y15" s="245" t="s">
        <v>9</v>
      </c>
      <c r="Z15" s="73"/>
    </row>
    <row r="16" spans="1:26" ht="17" x14ac:dyDescent="0.2">
      <c r="A16" s="12" t="s">
        <v>11</v>
      </c>
      <c r="B16" s="78">
        <v>14</v>
      </c>
      <c r="C16" s="144" t="s">
        <v>404</v>
      </c>
      <c r="D16" s="11">
        <v>1</v>
      </c>
      <c r="E16" s="245" t="s">
        <v>9</v>
      </c>
      <c r="F16" s="73"/>
      <c r="G16" s="253" t="s">
        <v>389</v>
      </c>
      <c r="H16" s="114"/>
      <c r="I16" s="245" t="s">
        <v>75</v>
      </c>
      <c r="J16" s="73"/>
      <c r="K16" s="258" t="s">
        <v>379</v>
      </c>
      <c r="L16" s="301"/>
      <c r="M16" s="245" t="s">
        <v>379</v>
      </c>
      <c r="N16" s="73"/>
      <c r="O16" s="253" t="s">
        <v>379</v>
      </c>
      <c r="P16" s="2"/>
      <c r="Q16" s="72" t="s">
        <v>450</v>
      </c>
      <c r="R16" s="73"/>
      <c r="S16" s="258" t="s">
        <v>456</v>
      </c>
      <c r="T16" s="2"/>
      <c r="U16" s="72" t="s">
        <v>195</v>
      </c>
      <c r="V16" s="75"/>
      <c r="W16" s="252" t="s">
        <v>9</v>
      </c>
      <c r="X16" s="71"/>
      <c r="Y16" s="245" t="s">
        <v>9</v>
      </c>
      <c r="Z16" s="73"/>
    </row>
    <row r="17" spans="1:26" ht="17" x14ac:dyDescent="0.2">
      <c r="A17" s="12" t="s">
        <v>12</v>
      </c>
      <c r="B17" s="78">
        <v>15</v>
      </c>
      <c r="C17" s="144" t="s">
        <v>404</v>
      </c>
      <c r="D17" s="11">
        <v>1</v>
      </c>
      <c r="E17" s="245" t="s">
        <v>13</v>
      </c>
      <c r="F17" s="73"/>
      <c r="G17" s="252" t="s">
        <v>54</v>
      </c>
      <c r="H17" s="114"/>
      <c r="I17" s="245" t="s">
        <v>201</v>
      </c>
      <c r="J17" s="73"/>
      <c r="K17" s="252" t="s">
        <v>378</v>
      </c>
      <c r="L17" s="301"/>
      <c r="M17" s="245" t="s">
        <v>378</v>
      </c>
      <c r="N17" s="247"/>
      <c r="O17" s="291" t="s">
        <v>114</v>
      </c>
      <c r="P17" s="2"/>
      <c r="Q17" s="245" t="s">
        <v>180</v>
      </c>
      <c r="R17" s="73"/>
      <c r="S17" s="258" t="s">
        <v>158</v>
      </c>
      <c r="T17" s="2"/>
      <c r="U17" s="245" t="s">
        <v>194</v>
      </c>
      <c r="V17" s="75"/>
      <c r="W17" s="252" t="s">
        <v>242</v>
      </c>
      <c r="X17" s="71"/>
      <c r="Y17" s="245" t="s">
        <v>242</v>
      </c>
      <c r="Z17" s="73"/>
    </row>
    <row r="18" spans="1:26" ht="17" x14ac:dyDescent="0.2">
      <c r="A18" s="12" t="s">
        <v>403</v>
      </c>
      <c r="B18" s="78">
        <v>16</v>
      </c>
      <c r="C18" s="144">
        <v>3</v>
      </c>
      <c r="D18" s="11">
        <v>2</v>
      </c>
      <c r="E18" s="72" t="s">
        <v>13</v>
      </c>
      <c r="F18" s="73"/>
      <c r="G18" s="70" t="s">
        <v>54</v>
      </c>
      <c r="H18" s="114"/>
      <c r="I18" s="72" t="s">
        <v>201</v>
      </c>
      <c r="J18" s="73"/>
      <c r="K18" s="70" t="s">
        <v>135</v>
      </c>
      <c r="L18" s="71"/>
      <c r="M18" s="72" t="s">
        <v>135</v>
      </c>
      <c r="N18" s="73"/>
      <c r="O18" s="1" t="s">
        <v>114</v>
      </c>
      <c r="P18" s="2"/>
      <c r="Q18" s="72" t="s">
        <v>180</v>
      </c>
      <c r="R18" s="73"/>
      <c r="S18" s="1" t="s">
        <v>158</v>
      </c>
      <c r="T18" s="2"/>
      <c r="U18" s="72" t="s">
        <v>194</v>
      </c>
      <c r="V18" s="75"/>
      <c r="W18" s="70" t="s">
        <v>242</v>
      </c>
      <c r="X18" s="71"/>
      <c r="Y18" s="72" t="s">
        <v>242</v>
      </c>
      <c r="Z18" s="73"/>
    </row>
    <row r="19" spans="1:26" ht="34" x14ac:dyDescent="0.2">
      <c r="A19" s="221" t="s">
        <v>407</v>
      </c>
      <c r="B19" s="222"/>
      <c r="C19" s="224">
        <v>2</v>
      </c>
      <c r="D19" s="95" t="s">
        <v>404</v>
      </c>
      <c r="E19" s="96" t="s">
        <v>222</v>
      </c>
      <c r="F19" s="97"/>
      <c r="G19" s="98" t="s">
        <v>23</v>
      </c>
      <c r="H19" s="115"/>
      <c r="I19" s="96" t="s">
        <v>23</v>
      </c>
      <c r="J19" s="97"/>
      <c r="K19" s="98" t="s">
        <v>23</v>
      </c>
      <c r="L19" s="115"/>
      <c r="M19" s="96" t="s">
        <v>23</v>
      </c>
      <c r="N19" s="97"/>
      <c r="O19" s="98" t="s">
        <v>23</v>
      </c>
      <c r="P19" s="115"/>
      <c r="Q19" s="96" t="s">
        <v>23</v>
      </c>
      <c r="R19" s="97"/>
      <c r="S19" s="98" t="s">
        <v>23</v>
      </c>
      <c r="T19" s="115"/>
      <c r="U19" s="96" t="s">
        <v>23</v>
      </c>
      <c r="V19" s="223"/>
      <c r="W19" s="98" t="s">
        <v>232</v>
      </c>
      <c r="X19" s="99"/>
      <c r="Y19" s="96" t="s">
        <v>232</v>
      </c>
      <c r="Z19" s="97"/>
    </row>
    <row r="20" spans="1:26" ht="18" thickBot="1" x14ac:dyDescent="0.25">
      <c r="A20" s="250" t="s">
        <v>430</v>
      </c>
      <c r="B20" s="94"/>
      <c r="C20" s="94">
        <f>SUM(C3:C19)</f>
        <v>25</v>
      </c>
      <c r="D20" s="235">
        <f>SUM(D3:D18)</f>
        <v>38</v>
      </c>
      <c r="E20" s="96"/>
      <c r="F20" s="263">
        <f>SUM(F3:F18)</f>
        <v>5</v>
      </c>
      <c r="G20" s="98"/>
      <c r="H20" s="262">
        <f>SUM(H3:H18)</f>
        <v>7</v>
      </c>
      <c r="I20" s="96"/>
      <c r="J20" s="263">
        <f>SUM(J3:J18)</f>
        <v>6</v>
      </c>
      <c r="K20" s="98"/>
      <c r="L20" s="99">
        <f>SUM(L3:L18)</f>
        <v>9</v>
      </c>
      <c r="M20" s="96"/>
      <c r="N20" s="97">
        <f>SUM(N3:N18)</f>
        <v>9</v>
      </c>
      <c r="O20" s="98"/>
      <c r="P20" s="99">
        <f>SUM(P3:P18)</f>
        <v>9</v>
      </c>
      <c r="Q20" s="96"/>
      <c r="R20" s="97">
        <f>SUM(R3:R18)</f>
        <v>6</v>
      </c>
      <c r="S20" s="98"/>
      <c r="T20" s="99">
        <f>SUM(T3:T18)</f>
        <v>5</v>
      </c>
      <c r="U20" s="96"/>
      <c r="V20" s="97">
        <f>SUM(V3:V18)</f>
        <v>5</v>
      </c>
      <c r="W20" s="98"/>
      <c r="X20" s="99">
        <f>SUM(X3:X18)</f>
        <v>11</v>
      </c>
      <c r="Y20" s="96"/>
      <c r="Z20" s="97">
        <f>SUM(Z3:Z18)</f>
        <v>9</v>
      </c>
    </row>
    <row r="21" spans="1:26" ht="18" thickBot="1" x14ac:dyDescent="0.25">
      <c r="A21" s="236" t="s">
        <v>420</v>
      </c>
      <c r="B21" s="237"/>
      <c r="C21" s="237"/>
      <c r="D21" s="238"/>
      <c r="E21" s="239" t="s">
        <v>1</v>
      </c>
      <c r="F21" s="239" t="s">
        <v>2</v>
      </c>
      <c r="G21" s="240" t="s">
        <v>1</v>
      </c>
      <c r="H21" s="241" t="s">
        <v>2</v>
      </c>
      <c r="I21" s="239" t="s">
        <v>1</v>
      </c>
      <c r="J21" s="239" t="s">
        <v>2</v>
      </c>
      <c r="K21" s="240" t="s">
        <v>1</v>
      </c>
      <c r="L21" s="241" t="s">
        <v>2</v>
      </c>
      <c r="M21" s="239" t="s">
        <v>1</v>
      </c>
      <c r="N21" s="239" t="s">
        <v>2</v>
      </c>
      <c r="O21" s="240" t="s">
        <v>1</v>
      </c>
      <c r="P21" s="241" t="s">
        <v>2</v>
      </c>
      <c r="Q21" s="239" t="s">
        <v>1</v>
      </c>
      <c r="R21" s="239" t="s">
        <v>2</v>
      </c>
      <c r="S21" s="240" t="s">
        <v>1</v>
      </c>
      <c r="T21" s="241" t="s">
        <v>2</v>
      </c>
      <c r="U21" s="239" t="s">
        <v>1</v>
      </c>
      <c r="V21" s="239" t="s">
        <v>2</v>
      </c>
      <c r="W21" s="240" t="s">
        <v>1</v>
      </c>
      <c r="X21" s="241" t="s">
        <v>2</v>
      </c>
      <c r="Y21" s="239" t="s">
        <v>1</v>
      </c>
      <c r="Z21" s="239" t="s">
        <v>2</v>
      </c>
    </row>
    <row r="22" spans="1:26" ht="35" thickBot="1" x14ac:dyDescent="0.25">
      <c r="A22" s="249" t="s">
        <v>429</v>
      </c>
      <c r="B22" s="242"/>
      <c r="C22" s="242"/>
      <c r="D22" s="238"/>
      <c r="E22" s="239" t="s">
        <v>3</v>
      </c>
      <c r="F22" s="239">
        <v>3</v>
      </c>
      <c r="G22" s="70" t="s">
        <v>3</v>
      </c>
      <c r="H22" s="241">
        <v>3</v>
      </c>
      <c r="I22" s="239" t="s">
        <v>3</v>
      </c>
      <c r="J22" s="239">
        <v>3</v>
      </c>
      <c r="K22" s="240" t="s">
        <v>3</v>
      </c>
      <c r="L22" s="241">
        <v>3</v>
      </c>
      <c r="M22" s="239" t="s">
        <v>3</v>
      </c>
      <c r="N22" s="239">
        <v>3</v>
      </c>
      <c r="O22" s="240" t="s">
        <v>3</v>
      </c>
      <c r="P22" s="241">
        <v>3</v>
      </c>
      <c r="Q22" s="239" t="s">
        <v>3</v>
      </c>
      <c r="R22" s="239">
        <v>3</v>
      </c>
      <c r="S22" s="240" t="s">
        <v>3</v>
      </c>
      <c r="T22" s="241">
        <v>3</v>
      </c>
      <c r="U22" s="239" t="s">
        <v>3</v>
      </c>
      <c r="V22" s="297">
        <v>3</v>
      </c>
      <c r="W22" s="240" t="s">
        <v>3</v>
      </c>
      <c r="X22" s="241">
        <v>3</v>
      </c>
      <c r="Y22" s="239" t="s">
        <v>3</v>
      </c>
      <c r="Z22" s="297">
        <v>3</v>
      </c>
    </row>
    <row r="23" spans="1:26" ht="18" thickBot="1" x14ac:dyDescent="0.25">
      <c r="A23" s="236"/>
      <c r="B23" s="242"/>
      <c r="C23" s="242"/>
      <c r="D23" s="238"/>
      <c r="E23" s="74" t="s">
        <v>313</v>
      </c>
      <c r="F23" s="239">
        <v>3</v>
      </c>
      <c r="G23" s="240" t="s">
        <v>435</v>
      </c>
      <c r="H23" s="241">
        <v>2</v>
      </c>
      <c r="I23" s="239" t="s">
        <v>435</v>
      </c>
      <c r="J23" s="239">
        <v>2</v>
      </c>
      <c r="K23" s="240" t="s">
        <v>435</v>
      </c>
      <c r="L23" s="241">
        <v>2</v>
      </c>
      <c r="M23" s="239" t="s">
        <v>435</v>
      </c>
      <c r="N23" s="239">
        <v>2</v>
      </c>
      <c r="O23" s="240" t="s">
        <v>435</v>
      </c>
      <c r="P23" s="241">
        <v>2</v>
      </c>
      <c r="Q23" s="239" t="s">
        <v>435</v>
      </c>
      <c r="R23" s="239">
        <v>2</v>
      </c>
      <c r="S23" s="240" t="s">
        <v>435</v>
      </c>
      <c r="T23" s="241">
        <v>2</v>
      </c>
      <c r="U23" s="239" t="s">
        <v>435</v>
      </c>
      <c r="V23" s="297">
        <v>2</v>
      </c>
      <c r="W23" s="240" t="s">
        <v>435</v>
      </c>
      <c r="X23" s="241">
        <v>2</v>
      </c>
      <c r="Y23" s="239" t="s">
        <v>435</v>
      </c>
      <c r="Z23" s="297">
        <v>2</v>
      </c>
    </row>
    <row r="24" spans="1:26" ht="17" thickBot="1" x14ac:dyDescent="0.25">
      <c r="A24" s="236"/>
      <c r="B24" s="242"/>
      <c r="C24" s="242"/>
      <c r="D24" s="238"/>
      <c r="E24" s="239" t="s">
        <v>438</v>
      </c>
      <c r="F24" s="239">
        <v>2</v>
      </c>
      <c r="G24" s="240" t="s">
        <v>436</v>
      </c>
      <c r="H24" s="241">
        <v>2</v>
      </c>
      <c r="I24" s="239" t="s">
        <v>436</v>
      </c>
      <c r="J24" s="239">
        <v>2</v>
      </c>
      <c r="K24" s="240" t="s">
        <v>436</v>
      </c>
      <c r="L24" s="241">
        <v>2</v>
      </c>
      <c r="M24" s="239" t="s">
        <v>436</v>
      </c>
      <c r="N24" s="239">
        <v>2</v>
      </c>
      <c r="O24" s="240" t="s">
        <v>436</v>
      </c>
      <c r="P24" s="241">
        <v>2</v>
      </c>
      <c r="Q24" s="239" t="s">
        <v>436</v>
      </c>
      <c r="R24" s="239">
        <v>2</v>
      </c>
      <c r="S24" s="240" t="s">
        <v>436</v>
      </c>
      <c r="T24" s="241">
        <v>2</v>
      </c>
      <c r="U24" s="239" t="s">
        <v>436</v>
      </c>
      <c r="V24" s="297">
        <v>2</v>
      </c>
      <c r="W24" s="240" t="s">
        <v>436</v>
      </c>
      <c r="X24" s="241">
        <v>2</v>
      </c>
      <c r="Y24" s="239" t="s">
        <v>436</v>
      </c>
      <c r="Z24" s="297">
        <v>2</v>
      </c>
    </row>
    <row r="25" spans="1:26" ht="17" thickBot="1" x14ac:dyDescent="0.25">
      <c r="A25" s="236"/>
      <c r="B25" s="242"/>
      <c r="C25" s="242"/>
      <c r="D25" s="238"/>
      <c r="E25" s="239" t="s">
        <v>435</v>
      </c>
      <c r="F25" s="239">
        <v>2</v>
      </c>
      <c r="G25" s="240" t="s">
        <v>437</v>
      </c>
      <c r="H25" s="241">
        <v>2</v>
      </c>
      <c r="I25" s="239" t="s">
        <v>437</v>
      </c>
      <c r="J25" s="239">
        <v>2</v>
      </c>
      <c r="K25" s="240" t="s">
        <v>437</v>
      </c>
      <c r="L25" s="241">
        <v>2</v>
      </c>
      <c r="M25" s="239" t="s">
        <v>437</v>
      </c>
      <c r="N25" s="239">
        <v>2</v>
      </c>
      <c r="O25" s="240" t="s">
        <v>437</v>
      </c>
      <c r="P25" s="241">
        <v>2</v>
      </c>
      <c r="Q25" s="239" t="s">
        <v>437</v>
      </c>
      <c r="R25" s="239">
        <v>2</v>
      </c>
      <c r="S25" s="240" t="s">
        <v>438</v>
      </c>
      <c r="T25" s="241">
        <v>2</v>
      </c>
      <c r="U25" s="239"/>
      <c r="V25" s="297"/>
      <c r="W25" s="240"/>
      <c r="X25" s="241"/>
      <c r="Y25" s="239"/>
      <c r="Z25" s="297"/>
    </row>
    <row r="26" spans="1:26" ht="17" thickBot="1" x14ac:dyDescent="0.25">
      <c r="A26" s="236"/>
      <c r="B26" s="242"/>
      <c r="C26" s="242"/>
      <c r="D26" s="238"/>
      <c r="E26" s="239"/>
      <c r="F26" s="239"/>
      <c r="G26" s="240" t="s">
        <v>438</v>
      </c>
      <c r="H26" s="241">
        <v>2</v>
      </c>
      <c r="I26" s="239" t="s">
        <v>438</v>
      </c>
      <c r="J26" s="239">
        <v>2</v>
      </c>
      <c r="K26" s="240" t="s">
        <v>438</v>
      </c>
      <c r="L26" s="241">
        <v>2</v>
      </c>
      <c r="M26" s="239" t="s">
        <v>438</v>
      </c>
      <c r="N26" s="239">
        <v>2</v>
      </c>
      <c r="O26" s="240" t="s">
        <v>438</v>
      </c>
      <c r="P26" s="241">
        <v>2</v>
      </c>
      <c r="Q26" s="239" t="s">
        <v>438</v>
      </c>
      <c r="R26" s="239">
        <v>2</v>
      </c>
      <c r="S26" s="240"/>
      <c r="T26" s="241"/>
      <c r="U26" s="239" t="s">
        <v>438</v>
      </c>
      <c r="V26" s="297">
        <v>2</v>
      </c>
      <c r="W26" s="240"/>
      <c r="X26" s="241"/>
      <c r="Y26" s="239" t="s">
        <v>438</v>
      </c>
      <c r="Z26" s="297">
        <v>2</v>
      </c>
    </row>
    <row r="27" spans="1:26" ht="17" thickBot="1" x14ac:dyDescent="0.25">
      <c r="A27" s="236"/>
      <c r="B27" s="242"/>
      <c r="C27" s="242"/>
      <c r="D27" s="238"/>
      <c r="E27" s="239"/>
      <c r="F27" s="239"/>
      <c r="G27" s="240"/>
      <c r="H27" s="241"/>
      <c r="I27" s="239"/>
      <c r="J27" s="239"/>
      <c r="K27" s="240" t="s">
        <v>287</v>
      </c>
      <c r="L27" s="241">
        <v>3</v>
      </c>
      <c r="M27" s="239" t="s">
        <v>287</v>
      </c>
      <c r="N27" s="239">
        <v>3</v>
      </c>
      <c r="O27" s="240" t="s">
        <v>287</v>
      </c>
      <c r="P27" s="241">
        <v>3</v>
      </c>
      <c r="Q27" s="239"/>
      <c r="R27" s="239"/>
      <c r="S27" s="240" t="s">
        <v>287</v>
      </c>
      <c r="T27" s="241">
        <v>3</v>
      </c>
      <c r="U27" s="239" t="s">
        <v>200</v>
      </c>
      <c r="V27" s="297">
        <v>3</v>
      </c>
      <c r="W27" s="240" t="s">
        <v>287</v>
      </c>
      <c r="X27" s="241">
        <v>3</v>
      </c>
      <c r="Y27" s="239" t="s">
        <v>287</v>
      </c>
      <c r="Z27" s="243">
        <v>3</v>
      </c>
    </row>
    <row r="28" spans="1:26" ht="17" thickBot="1" x14ac:dyDescent="0.25">
      <c r="A28" s="51" t="s">
        <v>102</v>
      </c>
      <c r="B28" s="85"/>
      <c r="C28" s="232"/>
      <c r="D28" s="52"/>
      <c r="E28" s="56" t="s">
        <v>25</v>
      </c>
      <c r="F28" s="57">
        <v>0.5</v>
      </c>
      <c r="G28" s="56" t="s">
        <v>25</v>
      </c>
      <c r="H28" s="188">
        <v>0.5</v>
      </c>
      <c r="I28" s="56" t="s">
        <v>25</v>
      </c>
      <c r="J28" s="57">
        <v>0.5</v>
      </c>
      <c r="K28" s="56" t="s">
        <v>25</v>
      </c>
      <c r="L28" s="57">
        <v>0.5</v>
      </c>
      <c r="M28" s="56" t="s">
        <v>25</v>
      </c>
      <c r="N28" s="283">
        <v>0.5</v>
      </c>
      <c r="O28" s="56" t="s">
        <v>25</v>
      </c>
      <c r="P28" s="57">
        <v>0.5</v>
      </c>
      <c r="Q28" s="56" t="s">
        <v>25</v>
      </c>
      <c r="R28" s="283">
        <v>0.5</v>
      </c>
      <c r="S28" s="56" t="s">
        <v>25</v>
      </c>
      <c r="T28" s="283">
        <v>0.5</v>
      </c>
      <c r="U28" s="56" t="s">
        <v>25</v>
      </c>
      <c r="V28" s="283">
        <v>0.5</v>
      </c>
      <c r="W28" s="56" t="s">
        <v>25</v>
      </c>
      <c r="X28" s="57">
        <v>0.5</v>
      </c>
      <c r="Y28" s="56" t="s">
        <v>25</v>
      </c>
      <c r="Z28" s="58">
        <v>0.5</v>
      </c>
    </row>
    <row r="29" spans="1:26" x14ac:dyDescent="0.2">
      <c r="A29" s="34" t="s">
        <v>410</v>
      </c>
      <c r="B29" s="82"/>
      <c r="C29" s="228"/>
      <c r="D29" s="35"/>
      <c r="E29" s="36" t="s">
        <v>222</v>
      </c>
      <c r="F29" s="37">
        <v>4</v>
      </c>
      <c r="G29" s="36" t="s">
        <v>23</v>
      </c>
      <c r="H29" s="255">
        <v>4</v>
      </c>
      <c r="I29" s="36" t="s">
        <v>23</v>
      </c>
      <c r="J29" s="264">
        <v>4</v>
      </c>
      <c r="K29" s="36" t="s">
        <v>23</v>
      </c>
      <c r="L29" s="264">
        <v>4</v>
      </c>
      <c r="M29" s="36" t="s">
        <v>23</v>
      </c>
      <c r="N29" s="264">
        <v>4</v>
      </c>
      <c r="O29" s="36" t="s">
        <v>23</v>
      </c>
      <c r="P29" s="264">
        <v>4</v>
      </c>
      <c r="Q29" s="36" t="s">
        <v>23</v>
      </c>
      <c r="R29" s="264">
        <v>4</v>
      </c>
      <c r="S29" s="36" t="s">
        <v>23</v>
      </c>
      <c r="T29" s="264">
        <v>4</v>
      </c>
      <c r="U29" s="36" t="s">
        <v>23</v>
      </c>
      <c r="V29" s="264">
        <v>4</v>
      </c>
      <c r="W29" s="36" t="s">
        <v>232</v>
      </c>
      <c r="X29" s="37">
        <v>4</v>
      </c>
      <c r="Y29" s="36" t="s">
        <v>232</v>
      </c>
      <c r="Z29" s="38">
        <v>4</v>
      </c>
    </row>
    <row r="30" spans="1:26" x14ac:dyDescent="0.2">
      <c r="A30" s="39"/>
      <c r="B30" s="83"/>
      <c r="C30" s="229"/>
      <c r="D30" s="40"/>
      <c r="E30" s="40"/>
      <c r="F30" s="40"/>
      <c r="G30" s="41" t="s">
        <v>26</v>
      </c>
      <c r="H30" s="256">
        <v>4</v>
      </c>
      <c r="I30" s="41" t="s">
        <v>26</v>
      </c>
      <c r="J30" s="265">
        <v>4</v>
      </c>
      <c r="K30" s="41" t="s">
        <v>26</v>
      </c>
      <c r="L30" s="265">
        <v>4</v>
      </c>
      <c r="M30" s="41" t="s">
        <v>26</v>
      </c>
      <c r="N30" s="265">
        <v>4</v>
      </c>
      <c r="O30" s="41" t="s">
        <v>26</v>
      </c>
      <c r="P30" s="265">
        <v>4</v>
      </c>
      <c r="Q30" s="41" t="s">
        <v>26</v>
      </c>
      <c r="R30" s="265">
        <v>4</v>
      </c>
      <c r="S30" s="41" t="s">
        <v>26</v>
      </c>
      <c r="T30" s="265">
        <v>4</v>
      </c>
      <c r="U30" s="41" t="s">
        <v>26</v>
      </c>
      <c r="V30" s="265">
        <v>4</v>
      </c>
      <c r="W30" s="41"/>
      <c r="X30" s="42"/>
      <c r="Y30" s="41"/>
      <c r="Z30" s="43"/>
    </row>
    <row r="31" spans="1:26" x14ac:dyDescent="0.2">
      <c r="A31" s="39"/>
      <c r="B31" s="83"/>
      <c r="C31" s="229"/>
      <c r="D31" s="40"/>
      <c r="E31" s="40"/>
      <c r="F31" s="40"/>
      <c r="G31" s="41" t="s">
        <v>27</v>
      </c>
      <c r="H31" s="256">
        <v>3</v>
      </c>
      <c r="I31" s="41" t="s">
        <v>27</v>
      </c>
      <c r="J31" s="265">
        <v>3</v>
      </c>
      <c r="K31" s="41" t="s">
        <v>136</v>
      </c>
      <c r="L31" s="265">
        <v>4</v>
      </c>
      <c r="M31" s="41"/>
      <c r="N31" s="265"/>
      <c r="O31" s="41" t="s">
        <v>91</v>
      </c>
      <c r="P31" s="265">
        <v>3</v>
      </c>
      <c r="Q31" s="41" t="s">
        <v>27</v>
      </c>
      <c r="R31" s="265">
        <v>3</v>
      </c>
      <c r="S31" s="41" t="s">
        <v>27</v>
      </c>
      <c r="T31" s="265">
        <v>3</v>
      </c>
      <c r="U31" s="41" t="s">
        <v>27</v>
      </c>
      <c r="V31" s="265">
        <v>3</v>
      </c>
      <c r="W31" s="41"/>
      <c r="X31" s="42"/>
      <c r="Y31" s="41"/>
      <c r="Z31" s="43"/>
    </row>
    <row r="32" spans="1:26" x14ac:dyDescent="0.2">
      <c r="A32" s="39"/>
      <c r="B32" s="83"/>
      <c r="C32" s="229"/>
      <c r="D32" s="40"/>
      <c r="E32" s="40"/>
      <c r="F32" s="40"/>
      <c r="G32" s="41" t="s">
        <v>28</v>
      </c>
      <c r="H32" s="256">
        <v>3</v>
      </c>
      <c r="I32" s="41" t="s">
        <v>28</v>
      </c>
      <c r="J32" s="265">
        <v>3</v>
      </c>
      <c r="K32" s="41"/>
      <c r="L32" s="42"/>
      <c r="M32" s="41"/>
      <c r="N32" s="265"/>
      <c r="O32" s="41"/>
      <c r="P32" s="42"/>
      <c r="Q32" s="41" t="s">
        <v>28</v>
      </c>
      <c r="R32" s="265">
        <v>3</v>
      </c>
      <c r="S32" s="41" t="s">
        <v>28</v>
      </c>
      <c r="T32" s="265">
        <v>3</v>
      </c>
      <c r="U32" s="41" t="s">
        <v>196</v>
      </c>
      <c r="V32" s="265">
        <v>3</v>
      </c>
      <c r="W32" s="41"/>
      <c r="X32" s="42"/>
      <c r="Y32" s="41"/>
      <c r="Z32" s="43"/>
    </row>
    <row r="33" spans="1:26" ht="17" thickBot="1" x14ac:dyDescent="0.25">
      <c r="A33" s="44"/>
      <c r="B33" s="84"/>
      <c r="C33" s="230"/>
      <c r="D33" s="45"/>
      <c r="E33" s="45"/>
      <c r="F33" s="45"/>
      <c r="G33" s="46"/>
      <c r="H33" s="121"/>
      <c r="I33" s="46"/>
      <c r="J33" s="47"/>
      <c r="K33" s="46"/>
      <c r="L33" s="47"/>
      <c r="M33" s="46"/>
      <c r="N33" s="267"/>
      <c r="O33" s="46"/>
      <c r="P33" s="47"/>
      <c r="Q33" s="46" t="s">
        <v>147</v>
      </c>
      <c r="R33" s="267">
        <v>3</v>
      </c>
      <c r="S33" s="46" t="s">
        <v>147</v>
      </c>
      <c r="T33" s="267">
        <v>3</v>
      </c>
      <c r="U33" s="46"/>
      <c r="V33" s="267"/>
      <c r="W33" s="46"/>
      <c r="X33" s="47"/>
      <c r="Y33" s="46"/>
      <c r="Z33" s="48"/>
    </row>
    <row r="34" spans="1:26" x14ac:dyDescent="0.2">
      <c r="A34" s="17" t="s">
        <v>411</v>
      </c>
      <c r="B34" s="79"/>
      <c r="C34" s="225"/>
      <c r="D34" s="18"/>
      <c r="E34" s="269" t="s">
        <v>197</v>
      </c>
      <c r="F34" s="270">
        <v>4</v>
      </c>
      <c r="G34" s="19" t="s">
        <v>24</v>
      </c>
      <c r="H34" s="259">
        <v>4</v>
      </c>
      <c r="I34" s="19" t="s">
        <v>24</v>
      </c>
      <c r="J34" s="266">
        <v>4</v>
      </c>
      <c r="K34" s="19" t="s">
        <v>24</v>
      </c>
      <c r="L34" s="282">
        <v>4</v>
      </c>
      <c r="M34" s="19" t="s">
        <v>24</v>
      </c>
      <c r="N34" s="266">
        <v>4</v>
      </c>
      <c r="O34" s="19"/>
      <c r="P34" s="282"/>
      <c r="Q34" s="19" t="s">
        <v>24</v>
      </c>
      <c r="R34" s="266">
        <v>4</v>
      </c>
      <c r="S34" s="19" t="s">
        <v>24</v>
      </c>
      <c r="T34" s="266">
        <v>4</v>
      </c>
      <c r="U34" s="19" t="s">
        <v>197</v>
      </c>
      <c r="V34" s="266">
        <v>4</v>
      </c>
      <c r="W34" s="19"/>
      <c r="X34" s="20"/>
      <c r="Y34" s="19"/>
      <c r="Z34" s="21"/>
    </row>
    <row r="35" spans="1:26" x14ac:dyDescent="0.2">
      <c r="A35" s="22"/>
      <c r="B35" s="80"/>
      <c r="C35" s="226"/>
      <c r="D35" s="23"/>
      <c r="E35" s="23"/>
      <c r="F35" s="23"/>
      <c r="G35" s="24" t="s">
        <v>29</v>
      </c>
      <c r="H35" s="260">
        <v>4</v>
      </c>
      <c r="I35" s="24"/>
      <c r="J35" s="25"/>
      <c r="K35" s="24"/>
      <c r="L35" s="25"/>
      <c r="M35" s="24"/>
      <c r="N35" s="276"/>
      <c r="O35" s="24"/>
      <c r="P35" s="25"/>
      <c r="Q35" s="24"/>
      <c r="R35" s="276"/>
      <c r="S35" s="24"/>
      <c r="T35" s="25"/>
      <c r="U35" s="24"/>
      <c r="V35" s="276"/>
      <c r="W35" s="24"/>
      <c r="X35" s="25"/>
      <c r="Y35" s="24"/>
      <c r="Z35" s="26"/>
    </row>
    <row r="36" spans="1:26" x14ac:dyDescent="0.2">
      <c r="A36" s="22"/>
      <c r="B36" s="80"/>
      <c r="C36" s="226"/>
      <c r="D36" s="23"/>
      <c r="E36" s="23"/>
      <c r="F36" s="23"/>
      <c r="G36" s="24" t="s">
        <v>30</v>
      </c>
      <c r="H36" s="260">
        <v>3</v>
      </c>
      <c r="I36" s="24"/>
      <c r="J36" s="25"/>
      <c r="K36" s="24"/>
      <c r="L36" s="25"/>
      <c r="M36" s="24"/>
      <c r="N36" s="276"/>
      <c r="O36" s="24"/>
      <c r="P36" s="25"/>
      <c r="Q36" s="24"/>
      <c r="R36" s="276"/>
      <c r="S36" s="24"/>
      <c r="T36" s="25"/>
      <c r="U36" s="24"/>
      <c r="V36" s="276"/>
      <c r="W36" s="24"/>
      <c r="X36" s="25"/>
      <c r="Y36" s="24"/>
      <c r="Z36" s="26"/>
    </row>
    <row r="37" spans="1:26" ht="17" thickBot="1" x14ac:dyDescent="0.25">
      <c r="A37" s="28"/>
      <c r="B37" s="81"/>
      <c r="C37" s="227"/>
      <c r="D37" s="29"/>
      <c r="E37" s="29"/>
      <c r="F37" s="29"/>
      <c r="G37" s="31" t="s">
        <v>31</v>
      </c>
      <c r="H37" s="261">
        <v>3</v>
      </c>
      <c r="I37" s="31"/>
      <c r="J37" s="32"/>
      <c r="K37" s="31"/>
      <c r="L37" s="32"/>
      <c r="M37" s="31"/>
      <c r="N37" s="280"/>
      <c r="O37" s="31"/>
      <c r="P37" s="32"/>
      <c r="Q37" s="31"/>
      <c r="R37" s="280"/>
      <c r="S37" s="31"/>
      <c r="T37" s="32"/>
      <c r="U37" s="31"/>
      <c r="V37" s="280"/>
      <c r="W37" s="31"/>
      <c r="X37" s="32"/>
      <c r="Y37" s="31"/>
      <c r="Z37" s="33"/>
    </row>
    <row r="38" spans="1:26" x14ac:dyDescent="0.2">
      <c r="A38" s="34" t="s">
        <v>412</v>
      </c>
      <c r="B38" s="82"/>
      <c r="C38" s="228"/>
      <c r="D38" s="35"/>
      <c r="E38" s="36" t="s">
        <v>223</v>
      </c>
      <c r="F38" s="37">
        <v>4</v>
      </c>
      <c r="G38" s="36" t="s">
        <v>32</v>
      </c>
      <c r="H38" s="255">
        <v>5</v>
      </c>
      <c r="I38" s="36" t="s">
        <v>32</v>
      </c>
      <c r="J38" s="264">
        <v>5</v>
      </c>
      <c r="K38" s="36" t="s">
        <v>32</v>
      </c>
      <c r="L38" s="264">
        <v>5</v>
      </c>
      <c r="M38" s="36" t="s">
        <v>32</v>
      </c>
      <c r="N38" s="264">
        <v>5</v>
      </c>
      <c r="O38" s="36"/>
      <c r="P38" s="264"/>
      <c r="Q38" s="36" t="s">
        <v>32</v>
      </c>
      <c r="R38" s="264">
        <v>5</v>
      </c>
      <c r="S38" s="36" t="s">
        <v>32</v>
      </c>
      <c r="T38" s="264">
        <v>5</v>
      </c>
      <c r="U38" s="36" t="s">
        <v>32</v>
      </c>
      <c r="V38" s="264">
        <v>5</v>
      </c>
      <c r="W38" s="36" t="s">
        <v>6</v>
      </c>
      <c r="X38" s="37">
        <v>4</v>
      </c>
      <c r="Y38" s="36" t="s">
        <v>6</v>
      </c>
      <c r="Z38" s="38">
        <v>4</v>
      </c>
    </row>
    <row r="39" spans="1:26" ht="17" thickBot="1" x14ac:dyDescent="0.25">
      <c r="A39" s="44"/>
      <c r="B39" s="84"/>
      <c r="C39" s="230"/>
      <c r="D39" s="45"/>
      <c r="E39" s="45"/>
      <c r="F39" s="45"/>
      <c r="G39" s="46"/>
      <c r="H39" s="121"/>
      <c r="I39" s="46" t="s">
        <v>61</v>
      </c>
      <c r="J39" s="267">
        <v>5</v>
      </c>
      <c r="K39" s="46"/>
      <c r="L39" s="47"/>
      <c r="M39" s="46"/>
      <c r="N39" s="267"/>
      <c r="O39" s="46"/>
      <c r="P39" s="47"/>
      <c r="Q39" s="46"/>
      <c r="R39" s="267"/>
      <c r="S39" s="46"/>
      <c r="T39" s="47"/>
      <c r="U39" s="46"/>
      <c r="V39" s="267"/>
      <c r="W39" s="46"/>
      <c r="X39" s="47"/>
      <c r="Y39" s="46"/>
      <c r="Z39" s="48"/>
    </row>
    <row r="40" spans="1:26" x14ac:dyDescent="0.2">
      <c r="A40" s="17" t="s">
        <v>413</v>
      </c>
      <c r="B40" s="79"/>
      <c r="C40" s="225"/>
      <c r="D40" s="18"/>
      <c r="E40" s="18"/>
      <c r="F40" s="18"/>
      <c r="G40" s="19" t="s">
        <v>33</v>
      </c>
      <c r="H40" s="259">
        <v>3</v>
      </c>
      <c r="I40" s="19" t="s">
        <v>85</v>
      </c>
      <c r="J40" s="266">
        <v>4</v>
      </c>
      <c r="K40" s="158" t="s">
        <v>124</v>
      </c>
      <c r="L40" s="20"/>
      <c r="M40" s="158" t="s">
        <v>124</v>
      </c>
      <c r="N40" s="266"/>
      <c r="O40" s="19" t="s">
        <v>307</v>
      </c>
      <c r="P40" s="20">
        <v>8</v>
      </c>
      <c r="Q40" s="158" t="s">
        <v>124</v>
      </c>
      <c r="R40" s="266"/>
      <c r="S40" s="288" t="s">
        <v>382</v>
      </c>
      <c r="T40" s="266">
        <v>4</v>
      </c>
      <c r="U40" s="296" t="s">
        <v>459</v>
      </c>
      <c r="V40" s="282">
        <v>3</v>
      </c>
      <c r="W40" s="19"/>
      <c r="X40" s="20"/>
      <c r="Y40" s="302" t="s">
        <v>465</v>
      </c>
      <c r="Z40" s="303"/>
    </row>
    <row r="41" spans="1:26" x14ac:dyDescent="0.2">
      <c r="A41" s="22"/>
      <c r="B41" s="80"/>
      <c r="C41" s="226"/>
      <c r="D41" s="23"/>
      <c r="E41" s="23"/>
      <c r="F41" s="23"/>
      <c r="G41" s="49" t="s">
        <v>34</v>
      </c>
      <c r="H41" s="117"/>
      <c r="I41" s="24"/>
      <c r="J41" s="25"/>
      <c r="K41" s="273" t="s">
        <v>393</v>
      </c>
      <c r="L41" s="281">
        <v>3</v>
      </c>
      <c r="M41" s="288" t="s">
        <v>445</v>
      </c>
      <c r="N41" s="276">
        <v>3</v>
      </c>
      <c r="O41" s="24" t="s">
        <v>308</v>
      </c>
      <c r="P41" s="281">
        <v>4</v>
      </c>
      <c r="Q41" s="273" t="s">
        <v>370</v>
      </c>
      <c r="R41" s="276">
        <v>3</v>
      </c>
      <c r="S41" s="24"/>
      <c r="T41" s="276"/>
      <c r="U41" s="279" t="s">
        <v>460</v>
      </c>
      <c r="V41" s="281">
        <v>3</v>
      </c>
      <c r="W41" s="24"/>
      <c r="X41" s="25"/>
      <c r="Y41" s="134"/>
      <c r="Z41" s="157"/>
    </row>
    <row r="42" spans="1:26" x14ac:dyDescent="0.2">
      <c r="A42" s="135"/>
      <c r="B42" s="136"/>
      <c r="C42" s="231"/>
      <c r="D42" s="137"/>
      <c r="E42" s="137"/>
      <c r="F42" s="137"/>
      <c r="G42" s="138" t="s">
        <v>35</v>
      </c>
      <c r="H42" s="139"/>
      <c r="I42" s="140"/>
      <c r="J42" s="141"/>
      <c r="K42" s="140"/>
      <c r="L42" s="141"/>
      <c r="M42" s="140"/>
      <c r="N42" s="284"/>
      <c r="O42" s="273" t="s">
        <v>121</v>
      </c>
      <c r="P42" s="141">
        <v>3</v>
      </c>
      <c r="Q42" s="140"/>
      <c r="R42" s="284"/>
      <c r="S42" s="140"/>
      <c r="T42" s="284"/>
      <c r="U42" s="142"/>
      <c r="V42" s="284"/>
      <c r="W42" s="140"/>
      <c r="X42" s="141"/>
      <c r="Y42" s="142"/>
      <c r="Z42" s="159"/>
    </row>
    <row r="43" spans="1:26" ht="17" thickBot="1" x14ac:dyDescent="0.25">
      <c r="A43" s="28"/>
      <c r="B43" s="81"/>
      <c r="C43" s="227"/>
      <c r="D43" s="29"/>
      <c r="E43" s="29"/>
      <c r="F43" s="29"/>
      <c r="G43" s="50"/>
      <c r="H43" s="118"/>
      <c r="I43" s="31"/>
      <c r="J43" s="32"/>
      <c r="K43" s="31"/>
      <c r="L43" s="32"/>
      <c r="M43" s="31"/>
      <c r="N43" s="280"/>
      <c r="O43" s="31"/>
      <c r="P43" s="32"/>
      <c r="Q43" s="31"/>
      <c r="R43" s="280"/>
      <c r="S43" s="31"/>
      <c r="T43" s="280"/>
      <c r="U43" s="31"/>
      <c r="V43" s="280"/>
      <c r="W43" s="31"/>
      <c r="X43" s="32"/>
      <c r="Y43" s="31"/>
      <c r="Z43" s="33"/>
    </row>
    <row r="44" spans="1:26" ht="17" thickBot="1" x14ac:dyDescent="0.25">
      <c r="A44" s="51" t="s">
        <v>414</v>
      </c>
      <c r="B44" s="85"/>
      <c r="C44" s="232"/>
      <c r="D44" s="52"/>
      <c r="E44" s="52"/>
      <c r="F44" s="52"/>
      <c r="G44" s="53"/>
      <c r="H44" s="122"/>
      <c r="I44" s="55"/>
      <c r="J44" s="54"/>
      <c r="K44" s="56" t="s">
        <v>442</v>
      </c>
      <c r="L44" s="57">
        <v>4</v>
      </c>
      <c r="M44" s="55"/>
      <c r="N44" s="285"/>
      <c r="O44" s="55"/>
      <c r="P44" s="57"/>
      <c r="Q44" s="41" t="s">
        <v>148</v>
      </c>
      <c r="R44" s="265">
        <v>4</v>
      </c>
      <c r="S44" s="41" t="s">
        <v>148</v>
      </c>
      <c r="T44" s="265">
        <v>4</v>
      </c>
      <c r="U44" s="56" t="s">
        <v>148</v>
      </c>
      <c r="V44" s="283">
        <v>4</v>
      </c>
      <c r="W44" s="56"/>
      <c r="X44" s="57"/>
      <c r="Y44" s="56"/>
      <c r="Z44" s="58"/>
    </row>
    <row r="45" spans="1:26" ht="17" thickBot="1" x14ac:dyDescent="0.25">
      <c r="A45" s="59" t="s">
        <v>415</v>
      </c>
      <c r="B45" s="86"/>
      <c r="C45" s="233"/>
      <c r="D45" s="60"/>
      <c r="E45" s="271" t="s">
        <v>427</v>
      </c>
      <c r="F45" s="272">
        <v>3</v>
      </c>
      <c r="G45" s="63"/>
      <c r="H45" s="123"/>
      <c r="I45" s="61"/>
      <c r="J45" s="62"/>
      <c r="K45" s="61"/>
      <c r="L45" s="62"/>
      <c r="M45" s="61"/>
      <c r="N45" s="286"/>
      <c r="O45" s="61"/>
      <c r="P45" s="62"/>
      <c r="Q45" s="61" t="s">
        <v>449</v>
      </c>
      <c r="R45" s="286">
        <v>3</v>
      </c>
      <c r="S45" s="61" t="s">
        <v>449</v>
      </c>
      <c r="T45" s="286">
        <v>3</v>
      </c>
      <c r="U45" s="61" t="s">
        <v>449</v>
      </c>
      <c r="V45" s="286">
        <v>3</v>
      </c>
      <c r="W45" s="154" t="s">
        <v>463</v>
      </c>
      <c r="X45" s="62"/>
      <c r="Y45" s="61"/>
      <c r="Z45" s="64"/>
    </row>
    <row r="46" spans="1:26" ht="17" thickBot="1" x14ac:dyDescent="0.25">
      <c r="A46" s="59"/>
      <c r="B46" s="86"/>
      <c r="C46" s="233"/>
      <c r="D46" s="60"/>
      <c r="E46" s="271"/>
      <c r="F46" s="272"/>
      <c r="G46" s="63"/>
      <c r="H46" s="123"/>
      <c r="I46" s="61"/>
      <c r="J46" s="62"/>
      <c r="K46" s="61"/>
      <c r="L46" s="62"/>
      <c r="M46" s="61"/>
      <c r="N46" s="286"/>
      <c r="O46" s="61"/>
      <c r="P46" s="62"/>
      <c r="Q46" s="61"/>
      <c r="R46" s="286"/>
      <c r="S46" s="61"/>
      <c r="T46" s="286"/>
      <c r="U46" s="61"/>
      <c r="V46" s="286"/>
      <c r="W46" s="155"/>
      <c r="X46" s="156"/>
      <c r="Y46" s="61"/>
      <c r="Z46" s="64"/>
    </row>
    <row r="47" spans="1:26" x14ac:dyDescent="0.2">
      <c r="A47" s="17" t="s">
        <v>416</v>
      </c>
      <c r="B47" s="79"/>
      <c r="C47" s="225"/>
      <c r="D47" s="18"/>
      <c r="E47" s="269" t="s">
        <v>138</v>
      </c>
      <c r="F47" s="270">
        <v>2</v>
      </c>
      <c r="G47" s="277" t="s">
        <v>368</v>
      </c>
      <c r="H47" s="116"/>
      <c r="I47" s="277" t="s">
        <v>368</v>
      </c>
      <c r="J47" s="19"/>
      <c r="K47" s="277" t="s">
        <v>368</v>
      </c>
      <c r="L47" s="19"/>
      <c r="M47" s="277" t="s">
        <v>368</v>
      </c>
      <c r="N47" s="266"/>
      <c r="O47" s="277" t="s">
        <v>368</v>
      </c>
      <c r="P47" s="19"/>
      <c r="Q47" s="277" t="s">
        <v>368</v>
      </c>
      <c r="R47" s="266"/>
      <c r="S47" s="277" t="s">
        <v>368</v>
      </c>
      <c r="T47" s="20"/>
      <c r="U47" s="277" t="s">
        <v>368</v>
      </c>
      <c r="V47" s="266"/>
      <c r="W47" s="19"/>
      <c r="X47" s="20"/>
      <c r="Y47" s="19"/>
      <c r="Z47" s="21"/>
    </row>
    <row r="48" spans="1:26" x14ac:dyDescent="0.2">
      <c r="A48" s="22"/>
      <c r="B48" s="80"/>
      <c r="C48" s="226"/>
      <c r="D48" s="23"/>
      <c r="E48" s="244" t="s">
        <v>368</v>
      </c>
      <c r="F48" s="179"/>
      <c r="G48" s="180"/>
      <c r="H48" s="117"/>
      <c r="I48" s="24" t="s">
        <v>81</v>
      </c>
      <c r="J48" s="25">
        <v>3</v>
      </c>
      <c r="K48" s="274" t="s">
        <v>440</v>
      </c>
      <c r="L48" s="190"/>
      <c r="M48" s="24"/>
      <c r="N48" s="276"/>
      <c r="O48" s="24"/>
      <c r="P48" s="190"/>
      <c r="Q48" s="268" t="s">
        <v>138</v>
      </c>
      <c r="R48" s="289">
        <v>2</v>
      </c>
      <c r="S48" s="24" t="s">
        <v>138</v>
      </c>
      <c r="T48" s="25">
        <v>2</v>
      </c>
      <c r="U48" s="24" t="s">
        <v>138</v>
      </c>
      <c r="V48" s="276">
        <v>2</v>
      </c>
      <c r="W48" s="24"/>
      <c r="X48" s="25"/>
      <c r="Y48" s="24"/>
      <c r="Z48" s="26"/>
    </row>
    <row r="49" spans="1:26" x14ac:dyDescent="0.2">
      <c r="A49" s="22"/>
      <c r="B49" s="80"/>
      <c r="C49" s="226"/>
      <c r="D49" s="23"/>
      <c r="E49" s="24"/>
      <c r="F49" s="23"/>
      <c r="G49" s="24"/>
      <c r="H49" s="117"/>
      <c r="I49" s="24" t="s">
        <v>82</v>
      </c>
      <c r="J49" s="25">
        <v>3</v>
      </c>
      <c r="K49" s="24"/>
      <c r="L49" s="25"/>
      <c r="M49" s="24"/>
      <c r="N49" s="276"/>
      <c r="O49" s="24"/>
      <c r="P49" s="25"/>
      <c r="Q49" s="24" t="s">
        <v>81</v>
      </c>
      <c r="R49" s="276">
        <v>3</v>
      </c>
      <c r="S49" s="24" t="s">
        <v>81</v>
      </c>
      <c r="T49" s="25">
        <v>3</v>
      </c>
      <c r="U49" s="24"/>
      <c r="V49" s="298"/>
      <c r="W49" s="24"/>
      <c r="X49" s="25"/>
      <c r="Y49" s="24"/>
      <c r="Z49" s="26"/>
    </row>
    <row r="50" spans="1:26" x14ac:dyDescent="0.2">
      <c r="A50" s="22"/>
      <c r="B50" s="80"/>
      <c r="C50" s="226"/>
      <c r="D50" s="23"/>
      <c r="E50" s="24"/>
      <c r="F50" s="23"/>
      <c r="G50" s="24"/>
      <c r="H50" s="124"/>
      <c r="I50" s="24" t="s">
        <v>83</v>
      </c>
      <c r="J50" s="25">
        <v>3</v>
      </c>
      <c r="K50" s="24"/>
      <c r="L50" s="25"/>
      <c r="M50" s="24"/>
      <c r="N50" s="276"/>
      <c r="O50" s="24"/>
      <c r="P50" s="25"/>
      <c r="Q50" s="24" t="s">
        <v>82</v>
      </c>
      <c r="R50" s="276">
        <v>3</v>
      </c>
      <c r="S50" s="24" t="s">
        <v>82</v>
      </c>
      <c r="T50" s="25">
        <v>3</v>
      </c>
      <c r="U50" s="24"/>
      <c r="V50" s="298"/>
      <c r="W50" s="24"/>
      <c r="X50" s="25"/>
      <c r="Y50" s="24"/>
      <c r="Z50" s="26"/>
    </row>
    <row r="51" spans="1:26" x14ac:dyDescent="0.2">
      <c r="A51" s="22"/>
      <c r="B51" s="80"/>
      <c r="C51" s="226"/>
      <c r="D51" s="23"/>
      <c r="E51" s="24"/>
      <c r="F51" s="23"/>
      <c r="G51" s="24" t="s">
        <v>36</v>
      </c>
      <c r="H51" s="117">
        <v>3</v>
      </c>
      <c r="I51" s="24"/>
      <c r="J51" s="25"/>
      <c r="K51" s="24"/>
      <c r="L51" s="25"/>
      <c r="M51" s="24"/>
      <c r="N51" s="276"/>
      <c r="O51" s="24"/>
      <c r="P51" s="25"/>
      <c r="Q51" s="24" t="s">
        <v>83</v>
      </c>
      <c r="R51" s="276">
        <v>3</v>
      </c>
      <c r="S51" s="24" t="s">
        <v>83</v>
      </c>
      <c r="T51" s="25">
        <v>3</v>
      </c>
      <c r="U51" s="24"/>
      <c r="V51" s="276"/>
      <c r="W51" s="24"/>
      <c r="X51" s="25"/>
      <c r="Y51" s="24"/>
      <c r="Z51" s="26"/>
    </row>
    <row r="52" spans="1:26" x14ac:dyDescent="0.2">
      <c r="A52" s="22"/>
      <c r="B52" s="80"/>
      <c r="C52" s="226"/>
      <c r="D52" s="23"/>
      <c r="E52" s="24"/>
      <c r="F52" s="23"/>
      <c r="G52" s="24" t="s">
        <v>37</v>
      </c>
      <c r="H52" s="117">
        <v>2</v>
      </c>
      <c r="I52" s="24"/>
      <c r="J52" s="25"/>
      <c r="K52" s="24"/>
      <c r="L52" s="25"/>
      <c r="M52" s="24"/>
      <c r="N52" s="276"/>
      <c r="O52" s="24"/>
      <c r="P52" s="25"/>
      <c r="Q52" s="24" t="s">
        <v>36</v>
      </c>
      <c r="R52" s="276">
        <v>3</v>
      </c>
      <c r="S52" s="24" t="s">
        <v>37</v>
      </c>
      <c r="T52" s="25">
        <v>2</v>
      </c>
      <c r="U52" s="24" t="s">
        <v>37</v>
      </c>
      <c r="V52" s="276">
        <v>2</v>
      </c>
      <c r="W52" s="24"/>
      <c r="X52" s="25"/>
      <c r="Y52" s="24"/>
      <c r="Z52" s="26"/>
    </row>
    <row r="53" spans="1:26" x14ac:dyDescent="0.2">
      <c r="A53" s="22"/>
      <c r="B53" s="80"/>
      <c r="C53" s="226"/>
      <c r="D53" s="23"/>
      <c r="E53" s="24"/>
      <c r="F53" s="23"/>
      <c r="G53" s="24" t="s">
        <v>38</v>
      </c>
      <c r="H53" s="117">
        <v>3</v>
      </c>
      <c r="I53" s="24"/>
      <c r="J53" s="25"/>
      <c r="K53" s="24"/>
      <c r="L53" s="25"/>
      <c r="M53" s="24"/>
      <c r="N53" s="276"/>
      <c r="O53" s="24"/>
      <c r="P53" s="25"/>
      <c r="Q53" s="24" t="s">
        <v>37</v>
      </c>
      <c r="R53" s="276">
        <v>2</v>
      </c>
      <c r="S53" s="24" t="s">
        <v>38</v>
      </c>
      <c r="T53" s="25">
        <v>3</v>
      </c>
      <c r="U53" s="24"/>
      <c r="V53" s="276"/>
      <c r="W53" s="24"/>
      <c r="X53" s="25"/>
      <c r="Y53" s="24"/>
      <c r="Z53" s="26"/>
    </row>
    <row r="54" spans="1:26" x14ac:dyDescent="0.2">
      <c r="A54" s="22"/>
      <c r="B54" s="80"/>
      <c r="C54" s="226"/>
      <c r="D54" s="23"/>
      <c r="E54" s="24"/>
      <c r="F54" s="23"/>
      <c r="G54" s="24"/>
      <c r="H54" s="117"/>
      <c r="I54" s="24"/>
      <c r="J54" s="25"/>
      <c r="K54" s="24"/>
      <c r="L54" s="25"/>
      <c r="M54" s="24"/>
      <c r="N54" s="276"/>
      <c r="O54" s="24"/>
      <c r="P54" s="25"/>
      <c r="Q54" s="24" t="s">
        <v>38</v>
      </c>
      <c r="R54" s="276">
        <v>3</v>
      </c>
      <c r="S54" s="24" t="s">
        <v>137</v>
      </c>
      <c r="T54" s="25">
        <v>2</v>
      </c>
      <c r="U54" s="24" t="s">
        <v>137</v>
      </c>
      <c r="V54" s="276">
        <v>2</v>
      </c>
      <c r="W54" s="24"/>
      <c r="X54" s="25"/>
      <c r="Y54" s="24"/>
      <c r="Z54" s="26"/>
    </row>
    <row r="55" spans="1:26" ht="17" thickBot="1" x14ac:dyDescent="0.25">
      <c r="A55" s="28"/>
      <c r="B55" s="81"/>
      <c r="C55" s="227"/>
      <c r="D55" s="29"/>
      <c r="E55" s="31"/>
      <c r="F55" s="29"/>
      <c r="G55" s="31"/>
      <c r="H55" s="118"/>
      <c r="I55" s="31" t="s">
        <v>86</v>
      </c>
      <c r="J55" s="32">
        <v>1</v>
      </c>
      <c r="K55" s="31"/>
      <c r="L55" s="32"/>
      <c r="M55" s="31"/>
      <c r="N55" s="280"/>
      <c r="O55" s="31"/>
      <c r="P55" s="32"/>
      <c r="Q55" s="31"/>
      <c r="R55" s="280"/>
      <c r="S55" s="31"/>
      <c r="T55" s="31"/>
      <c r="U55" s="31"/>
      <c r="V55" s="280"/>
      <c r="W55" s="31"/>
      <c r="X55" s="32"/>
      <c r="Y55" s="31"/>
      <c r="Z55" s="33"/>
    </row>
    <row r="56" spans="1:26" x14ac:dyDescent="0.2">
      <c r="A56" s="34" t="s">
        <v>417</v>
      </c>
      <c r="B56" s="82"/>
      <c r="C56" s="228"/>
      <c r="D56" s="35"/>
      <c r="E56" s="130" t="s">
        <v>421</v>
      </c>
      <c r="F56" s="37"/>
      <c r="G56" s="130" t="s">
        <v>431</v>
      </c>
      <c r="H56" s="119"/>
      <c r="I56" s="130" t="s">
        <v>439</v>
      </c>
      <c r="J56" s="37"/>
      <c r="K56" s="36" t="s">
        <v>104</v>
      </c>
      <c r="L56" s="37">
        <v>4</v>
      </c>
      <c r="M56" s="36" t="s">
        <v>104</v>
      </c>
      <c r="N56" s="264">
        <v>4</v>
      </c>
      <c r="O56" s="36" t="s">
        <v>104</v>
      </c>
      <c r="P56" s="37">
        <v>4</v>
      </c>
      <c r="Q56" s="36" t="s">
        <v>153</v>
      </c>
      <c r="R56" s="264">
        <v>1</v>
      </c>
      <c r="S56" s="36" t="s">
        <v>151</v>
      </c>
      <c r="T56" s="264">
        <v>3</v>
      </c>
      <c r="U56" s="130" t="s">
        <v>457</v>
      </c>
      <c r="V56" s="264"/>
      <c r="W56" s="36" t="s">
        <v>237</v>
      </c>
      <c r="X56" s="37">
        <v>3</v>
      </c>
      <c r="Y56" s="36" t="s">
        <v>237</v>
      </c>
      <c r="Z56" s="38">
        <v>3</v>
      </c>
    </row>
    <row r="57" spans="1:26" ht="17" thickBot="1" x14ac:dyDescent="0.25">
      <c r="A57" s="39"/>
      <c r="B57" s="83"/>
      <c r="C57" s="229"/>
      <c r="D57" s="40"/>
      <c r="E57" s="41" t="s">
        <v>203</v>
      </c>
      <c r="F57" s="42">
        <v>3</v>
      </c>
      <c r="G57" s="41" t="s">
        <v>40</v>
      </c>
      <c r="H57" s="120">
        <v>2</v>
      </c>
      <c r="I57" s="41" t="s">
        <v>63</v>
      </c>
      <c r="J57" s="42">
        <v>3</v>
      </c>
      <c r="K57" s="41" t="s">
        <v>125</v>
      </c>
      <c r="L57" s="42">
        <v>4</v>
      </c>
      <c r="M57" s="41" t="s">
        <v>105</v>
      </c>
      <c r="N57" s="265">
        <v>4</v>
      </c>
      <c r="O57" s="41" t="s">
        <v>105</v>
      </c>
      <c r="P57" s="42">
        <v>4</v>
      </c>
      <c r="Q57" s="41" t="s">
        <v>154</v>
      </c>
      <c r="R57" s="265">
        <v>3</v>
      </c>
      <c r="S57" s="41" t="s">
        <v>153</v>
      </c>
      <c r="T57" s="265">
        <v>1</v>
      </c>
      <c r="U57" s="41" t="s">
        <v>187</v>
      </c>
      <c r="V57" s="265">
        <v>3</v>
      </c>
      <c r="W57" s="41" t="s">
        <v>238</v>
      </c>
      <c r="X57" s="42">
        <v>3</v>
      </c>
      <c r="Y57" s="41" t="s">
        <v>238</v>
      </c>
      <c r="Z57" s="43">
        <v>3</v>
      </c>
    </row>
    <row r="58" spans="1:26" x14ac:dyDescent="0.2">
      <c r="A58" s="39"/>
      <c r="B58" s="83"/>
      <c r="C58" s="229"/>
      <c r="D58" s="40"/>
      <c r="E58" s="130" t="s">
        <v>422</v>
      </c>
      <c r="F58" s="42"/>
      <c r="G58" s="41"/>
      <c r="H58" s="120"/>
      <c r="I58" s="41" t="s">
        <v>64</v>
      </c>
      <c r="J58" s="42">
        <v>3</v>
      </c>
      <c r="K58" s="41" t="s">
        <v>116</v>
      </c>
      <c r="L58" s="42">
        <v>4</v>
      </c>
      <c r="M58" s="41" t="s">
        <v>119</v>
      </c>
      <c r="N58" s="265">
        <v>4</v>
      </c>
      <c r="O58" s="131" t="s">
        <v>446</v>
      </c>
      <c r="P58" s="42"/>
      <c r="Q58" s="41" t="s">
        <v>185</v>
      </c>
      <c r="R58" s="265">
        <v>3</v>
      </c>
      <c r="S58" s="41" t="s">
        <v>154</v>
      </c>
      <c r="T58" s="265">
        <v>3</v>
      </c>
      <c r="U58" s="41" t="s">
        <v>458</v>
      </c>
      <c r="V58" s="265">
        <v>3</v>
      </c>
      <c r="W58" s="41"/>
      <c r="X58" s="42"/>
      <c r="Y58" s="41"/>
      <c r="Z58" s="43"/>
    </row>
    <row r="59" spans="1:26" x14ac:dyDescent="0.2">
      <c r="A59" s="39"/>
      <c r="B59" s="83"/>
      <c r="C59" s="229"/>
      <c r="D59" s="40"/>
      <c r="E59" s="244" t="s">
        <v>366</v>
      </c>
      <c r="F59" s="42">
        <v>3</v>
      </c>
      <c r="G59" s="41" t="s">
        <v>41</v>
      </c>
      <c r="H59" s="120">
        <v>3</v>
      </c>
      <c r="I59" s="41" t="s">
        <v>65</v>
      </c>
      <c r="J59" s="42">
        <v>3</v>
      </c>
      <c r="K59" s="41" t="s">
        <v>126</v>
      </c>
      <c r="L59" s="42">
        <v>4</v>
      </c>
      <c r="M59" s="41" t="s">
        <v>108</v>
      </c>
      <c r="N59" s="265">
        <v>3</v>
      </c>
      <c r="O59" s="41" t="s">
        <v>119</v>
      </c>
      <c r="P59" s="42">
        <v>4</v>
      </c>
      <c r="Q59" s="41" t="s">
        <v>171</v>
      </c>
      <c r="R59" s="265">
        <v>3</v>
      </c>
      <c r="S59" s="131" t="s">
        <v>454</v>
      </c>
      <c r="T59" s="265"/>
      <c r="U59" s="41" t="s">
        <v>189</v>
      </c>
      <c r="V59" s="265">
        <v>3</v>
      </c>
      <c r="W59" s="41" t="s">
        <v>254</v>
      </c>
      <c r="X59" s="42">
        <v>3</v>
      </c>
      <c r="Y59" s="41" t="s">
        <v>239</v>
      </c>
      <c r="Z59" s="43">
        <v>3</v>
      </c>
    </row>
    <row r="60" spans="1:26" x14ac:dyDescent="0.2">
      <c r="A60" s="39"/>
      <c r="B60" s="83"/>
      <c r="C60" s="229"/>
      <c r="D60" s="40"/>
      <c r="E60" s="41" t="s">
        <v>205</v>
      </c>
      <c r="F60" s="42">
        <v>3</v>
      </c>
      <c r="G60" s="41" t="s">
        <v>42</v>
      </c>
      <c r="H60" s="120">
        <v>3</v>
      </c>
      <c r="I60" s="41" t="s">
        <v>84</v>
      </c>
      <c r="J60" s="42">
        <v>2</v>
      </c>
      <c r="K60" s="41" t="s">
        <v>127</v>
      </c>
      <c r="L60" s="42">
        <v>4</v>
      </c>
      <c r="M60" s="41" t="s">
        <v>109</v>
      </c>
      <c r="N60" s="265">
        <v>4</v>
      </c>
      <c r="O60" s="41" t="s">
        <v>107</v>
      </c>
      <c r="P60" s="42">
        <v>3</v>
      </c>
      <c r="Q60" s="131" t="s">
        <v>447</v>
      </c>
      <c r="R60" s="265"/>
      <c r="S60" s="131" t="s">
        <v>455</v>
      </c>
      <c r="T60" s="265"/>
      <c r="U60" s="41" t="s">
        <v>190</v>
      </c>
      <c r="V60" s="265">
        <v>3</v>
      </c>
      <c r="W60" s="41" t="s">
        <v>239</v>
      </c>
      <c r="X60" s="42">
        <v>3</v>
      </c>
      <c r="Y60" s="41" t="s">
        <v>240</v>
      </c>
      <c r="Z60" s="43">
        <v>3</v>
      </c>
    </row>
    <row r="61" spans="1:26" x14ac:dyDescent="0.2">
      <c r="A61" s="39"/>
      <c r="B61" s="83"/>
      <c r="C61" s="229"/>
      <c r="D61" s="40"/>
      <c r="E61" s="41" t="s">
        <v>206</v>
      </c>
      <c r="F61" s="42">
        <v>3</v>
      </c>
      <c r="G61" s="41" t="s">
        <v>43</v>
      </c>
      <c r="H61" s="120">
        <v>3</v>
      </c>
      <c r="I61" s="41" t="s">
        <v>66</v>
      </c>
      <c r="J61" s="42">
        <v>3</v>
      </c>
      <c r="K61" s="41" t="s">
        <v>128</v>
      </c>
      <c r="L61" s="42">
        <v>3</v>
      </c>
      <c r="M61" s="41" t="s">
        <v>113</v>
      </c>
      <c r="N61" s="265">
        <v>3</v>
      </c>
      <c r="O61" s="41" t="s">
        <v>108</v>
      </c>
      <c r="P61" s="42">
        <v>3</v>
      </c>
      <c r="Q61" s="41" t="s">
        <v>183</v>
      </c>
      <c r="R61" s="265">
        <v>1</v>
      </c>
      <c r="S61" s="41" t="s">
        <v>157</v>
      </c>
      <c r="T61" s="265">
        <v>3</v>
      </c>
      <c r="U61" s="41" t="s">
        <v>191</v>
      </c>
      <c r="V61" s="265">
        <v>3</v>
      </c>
      <c r="W61" s="41" t="s">
        <v>255</v>
      </c>
      <c r="X61" s="42">
        <v>3</v>
      </c>
      <c r="Y61" s="41" t="s">
        <v>241</v>
      </c>
      <c r="Z61" s="43">
        <v>3</v>
      </c>
    </row>
    <row r="62" spans="1:26" x14ac:dyDescent="0.2">
      <c r="A62" s="39"/>
      <c r="B62" s="83"/>
      <c r="C62" s="229"/>
      <c r="D62" s="40"/>
      <c r="E62" s="41" t="s">
        <v>207</v>
      </c>
      <c r="F62" s="42">
        <v>3</v>
      </c>
      <c r="G62" s="41" t="s">
        <v>44</v>
      </c>
      <c r="H62" s="120">
        <v>3</v>
      </c>
      <c r="I62" s="41" t="s">
        <v>67</v>
      </c>
      <c r="J62" s="42">
        <v>3</v>
      </c>
      <c r="K62" s="41" t="s">
        <v>123</v>
      </c>
      <c r="L62" s="42">
        <v>4</v>
      </c>
      <c r="M62" s="41" t="s">
        <v>125</v>
      </c>
      <c r="N62" s="265">
        <v>4</v>
      </c>
      <c r="O62" s="41" t="s">
        <v>109</v>
      </c>
      <c r="P62" s="42">
        <v>4</v>
      </c>
      <c r="Q62" s="41" t="s">
        <v>172</v>
      </c>
      <c r="R62" s="265">
        <v>3</v>
      </c>
      <c r="S62" s="131" t="s">
        <v>451</v>
      </c>
      <c r="T62" s="265"/>
      <c r="U62" s="41" t="s">
        <v>385</v>
      </c>
      <c r="V62" s="265">
        <v>4</v>
      </c>
      <c r="W62" s="41" t="s">
        <v>240</v>
      </c>
      <c r="X62" s="42">
        <v>3</v>
      </c>
      <c r="Y62" s="41" t="s">
        <v>243</v>
      </c>
      <c r="Z62" s="43">
        <v>3</v>
      </c>
    </row>
    <row r="63" spans="1:26" x14ac:dyDescent="0.2">
      <c r="A63" s="39"/>
      <c r="B63" s="83"/>
      <c r="C63" s="229"/>
      <c r="D63" s="40"/>
      <c r="E63" s="41" t="s">
        <v>208</v>
      </c>
      <c r="F63" s="42">
        <v>3</v>
      </c>
      <c r="G63" s="41" t="s">
        <v>45</v>
      </c>
      <c r="H63" s="120">
        <v>3</v>
      </c>
      <c r="I63" s="41" t="s">
        <v>68</v>
      </c>
      <c r="J63" s="42">
        <v>3</v>
      </c>
      <c r="K63" s="41" t="s">
        <v>140</v>
      </c>
      <c r="L63" s="42">
        <v>4</v>
      </c>
      <c r="M63" s="41" t="s">
        <v>116</v>
      </c>
      <c r="N63" s="265">
        <v>4</v>
      </c>
      <c r="O63" s="41" t="s">
        <v>110</v>
      </c>
      <c r="P63" s="42">
        <v>3</v>
      </c>
      <c r="Q63" s="41" t="s">
        <v>173</v>
      </c>
      <c r="R63" s="265">
        <v>3</v>
      </c>
      <c r="S63" s="131" t="s">
        <v>452</v>
      </c>
      <c r="T63" s="265"/>
      <c r="U63" s="41" t="s">
        <v>192</v>
      </c>
      <c r="V63" s="265">
        <v>3</v>
      </c>
      <c r="W63" s="41" t="s">
        <v>257</v>
      </c>
      <c r="X63" s="42">
        <v>3</v>
      </c>
      <c r="Y63" s="41" t="s">
        <v>244</v>
      </c>
      <c r="Z63" s="43">
        <v>3</v>
      </c>
    </row>
    <row r="64" spans="1:26" x14ac:dyDescent="0.2">
      <c r="A64" s="39"/>
      <c r="B64" s="83"/>
      <c r="C64" s="229"/>
      <c r="D64" s="40"/>
      <c r="E64" s="41" t="s">
        <v>209</v>
      </c>
      <c r="F64" s="42">
        <v>3</v>
      </c>
      <c r="G64" s="41" t="s">
        <v>46</v>
      </c>
      <c r="H64" s="120">
        <v>3</v>
      </c>
      <c r="I64" s="41" t="s">
        <v>69</v>
      </c>
      <c r="J64" s="42">
        <v>1</v>
      </c>
      <c r="K64" s="41" t="s">
        <v>141</v>
      </c>
      <c r="L64" s="42">
        <v>3</v>
      </c>
      <c r="M64" s="41" t="s">
        <v>126</v>
      </c>
      <c r="N64" s="265">
        <v>4</v>
      </c>
      <c r="O64" s="41" t="s">
        <v>111</v>
      </c>
      <c r="P64" s="42">
        <v>3</v>
      </c>
      <c r="Q64" s="41" t="s">
        <v>163</v>
      </c>
      <c r="R64" s="265">
        <v>3</v>
      </c>
      <c r="S64" s="131" t="s">
        <v>453</v>
      </c>
      <c r="T64" s="265"/>
      <c r="U64" s="41" t="s">
        <v>193</v>
      </c>
      <c r="V64" s="265">
        <v>3</v>
      </c>
      <c r="W64" s="41" t="s">
        <v>258</v>
      </c>
      <c r="X64" s="42">
        <v>3</v>
      </c>
      <c r="Y64" s="41" t="s">
        <v>245</v>
      </c>
      <c r="Z64" s="43">
        <v>3</v>
      </c>
    </row>
    <row r="65" spans="1:26" x14ac:dyDescent="0.2">
      <c r="A65" s="39"/>
      <c r="B65" s="83"/>
      <c r="C65" s="229"/>
      <c r="D65" s="40"/>
      <c r="E65" s="41" t="s">
        <v>210</v>
      </c>
      <c r="F65" s="42">
        <v>3</v>
      </c>
      <c r="G65" s="41" t="s">
        <v>47</v>
      </c>
      <c r="H65" s="120">
        <v>3</v>
      </c>
      <c r="I65" s="41" t="s">
        <v>70</v>
      </c>
      <c r="J65" s="42">
        <v>3</v>
      </c>
      <c r="K65" s="41" t="s">
        <v>142</v>
      </c>
      <c r="L65" s="42">
        <v>4</v>
      </c>
      <c r="M65" s="41" t="s">
        <v>127</v>
      </c>
      <c r="N65" s="265">
        <v>4</v>
      </c>
      <c r="O65" s="41" t="s">
        <v>112</v>
      </c>
      <c r="P65" s="42">
        <v>3</v>
      </c>
      <c r="Q65" s="41" t="s">
        <v>164</v>
      </c>
      <c r="R65" s="265">
        <v>3</v>
      </c>
      <c r="S65" s="41" t="s">
        <v>158</v>
      </c>
      <c r="T65" s="265">
        <v>4</v>
      </c>
      <c r="U65" s="41" t="s">
        <v>194</v>
      </c>
      <c r="V65" s="265">
        <v>6</v>
      </c>
      <c r="W65" s="41" t="s">
        <v>241</v>
      </c>
      <c r="X65" s="42">
        <v>3</v>
      </c>
      <c r="Y65" s="41" t="s">
        <v>242</v>
      </c>
      <c r="Z65" s="43">
        <v>3</v>
      </c>
    </row>
    <row r="66" spans="1:26" ht="17" thickBot="1" x14ac:dyDescent="0.25">
      <c r="A66" s="39"/>
      <c r="B66" s="83"/>
      <c r="C66" s="229"/>
      <c r="D66" s="40"/>
      <c r="E66" s="41" t="s">
        <v>211</v>
      </c>
      <c r="F66" s="42">
        <v>3</v>
      </c>
      <c r="G66" s="41" t="s">
        <v>48</v>
      </c>
      <c r="H66" s="120">
        <v>3</v>
      </c>
      <c r="I66" s="41" t="s">
        <v>71</v>
      </c>
      <c r="J66" s="42">
        <v>3</v>
      </c>
      <c r="K66" s="41" t="s">
        <v>129</v>
      </c>
      <c r="L66" s="42">
        <v>3</v>
      </c>
      <c r="M66" s="41" t="s">
        <v>128</v>
      </c>
      <c r="N66" s="265">
        <v>3</v>
      </c>
      <c r="O66" s="41" t="s">
        <v>113</v>
      </c>
      <c r="P66" s="42">
        <v>3</v>
      </c>
      <c r="Q66" s="41" t="s">
        <v>174</v>
      </c>
      <c r="R66" s="265">
        <v>3</v>
      </c>
      <c r="S66" s="41" t="s">
        <v>159</v>
      </c>
      <c r="T66" s="265">
        <v>3</v>
      </c>
      <c r="U66" s="41" t="s">
        <v>161</v>
      </c>
      <c r="V66" s="265">
        <v>3</v>
      </c>
      <c r="W66" s="41" t="s">
        <v>259</v>
      </c>
      <c r="X66" s="42">
        <v>4</v>
      </c>
      <c r="Y66" s="41" t="s">
        <v>246</v>
      </c>
      <c r="Z66" s="43">
        <v>3</v>
      </c>
    </row>
    <row r="67" spans="1:26" x14ac:dyDescent="0.2">
      <c r="A67" s="39"/>
      <c r="B67" s="83"/>
      <c r="C67" s="229"/>
      <c r="D67" s="40"/>
      <c r="E67" s="41" t="s">
        <v>212</v>
      </c>
      <c r="F67" s="42">
        <v>3</v>
      </c>
      <c r="G67" s="130" t="s">
        <v>432</v>
      </c>
      <c r="H67" s="120"/>
      <c r="I67" s="41" t="s">
        <v>72</v>
      </c>
      <c r="J67" s="42">
        <v>4</v>
      </c>
      <c r="K67" s="41" t="s">
        <v>130</v>
      </c>
      <c r="L67" s="42">
        <v>3</v>
      </c>
      <c r="M67" s="41" t="s">
        <v>123</v>
      </c>
      <c r="N67" s="265">
        <v>4</v>
      </c>
      <c r="O67" s="41" t="s">
        <v>114</v>
      </c>
      <c r="P67" s="42">
        <v>3</v>
      </c>
      <c r="Q67" s="41" t="s">
        <v>175</v>
      </c>
      <c r="R67" s="265">
        <v>3</v>
      </c>
      <c r="S67" s="41" t="s">
        <v>161</v>
      </c>
      <c r="T67" s="265">
        <v>3</v>
      </c>
      <c r="U67" s="41" t="s">
        <v>162</v>
      </c>
      <c r="V67" s="265">
        <v>2</v>
      </c>
      <c r="W67" s="41" t="s">
        <v>244</v>
      </c>
      <c r="X67" s="42">
        <v>3</v>
      </c>
      <c r="Y67" s="41"/>
      <c r="Z67" s="43"/>
    </row>
    <row r="68" spans="1:26" x14ac:dyDescent="0.2">
      <c r="A68" s="39"/>
      <c r="B68" s="83"/>
      <c r="C68" s="229"/>
      <c r="D68" s="40"/>
      <c r="E68" s="41" t="s">
        <v>204</v>
      </c>
      <c r="F68" s="42">
        <v>3</v>
      </c>
      <c r="G68" s="41" t="s">
        <v>389</v>
      </c>
      <c r="H68" s="120">
        <v>1</v>
      </c>
      <c r="I68" s="41" t="s">
        <v>73</v>
      </c>
      <c r="J68" s="42">
        <v>1</v>
      </c>
      <c r="K68" s="41" t="s">
        <v>120</v>
      </c>
      <c r="L68" s="265">
        <v>3</v>
      </c>
      <c r="M68" s="41" t="s">
        <v>140</v>
      </c>
      <c r="N68" s="265">
        <v>4</v>
      </c>
      <c r="O68" s="41" t="s">
        <v>115</v>
      </c>
      <c r="P68" s="265">
        <v>3</v>
      </c>
      <c r="Q68" s="41" t="s">
        <v>176</v>
      </c>
      <c r="R68" s="265">
        <v>3</v>
      </c>
      <c r="S68" s="41" t="s">
        <v>162</v>
      </c>
      <c r="T68" s="265">
        <v>2</v>
      </c>
      <c r="U68" s="244" t="s">
        <v>386</v>
      </c>
      <c r="V68" s="295">
        <v>1</v>
      </c>
      <c r="W68" s="41" t="s">
        <v>260</v>
      </c>
      <c r="X68" s="42">
        <v>3</v>
      </c>
      <c r="Y68" s="41"/>
      <c r="Z68" s="43"/>
    </row>
    <row r="69" spans="1:26" x14ac:dyDescent="0.2">
      <c r="A69" s="39"/>
      <c r="B69" s="83"/>
      <c r="C69" s="229"/>
      <c r="D69" s="40"/>
      <c r="E69" s="41" t="s">
        <v>213</v>
      </c>
      <c r="F69" s="42">
        <v>3</v>
      </c>
      <c r="G69" s="41" t="s">
        <v>50</v>
      </c>
      <c r="H69" s="120">
        <v>3</v>
      </c>
      <c r="I69" s="41" t="s">
        <v>74</v>
      </c>
      <c r="J69" s="42">
        <v>4</v>
      </c>
      <c r="K69" s="41" t="s">
        <v>118</v>
      </c>
      <c r="L69" s="42">
        <v>4</v>
      </c>
      <c r="M69" s="41" t="s">
        <v>129</v>
      </c>
      <c r="N69" s="265">
        <v>3</v>
      </c>
      <c r="O69" s="41" t="s">
        <v>116</v>
      </c>
      <c r="P69" s="42">
        <v>4</v>
      </c>
      <c r="Q69" s="131" t="s">
        <v>448</v>
      </c>
      <c r="R69" s="265"/>
      <c r="S69" s="292" t="s">
        <v>183</v>
      </c>
      <c r="T69" s="294">
        <v>1</v>
      </c>
      <c r="U69" s="244" t="s">
        <v>387</v>
      </c>
      <c r="V69" s="295">
        <v>3</v>
      </c>
      <c r="W69" s="41" t="s">
        <v>261</v>
      </c>
      <c r="X69" s="42">
        <v>3</v>
      </c>
      <c r="Y69" s="41"/>
      <c r="Z69" s="43"/>
    </row>
    <row r="70" spans="1:26" x14ac:dyDescent="0.2">
      <c r="A70" s="39"/>
      <c r="B70" s="83"/>
      <c r="C70" s="229"/>
      <c r="D70" s="40"/>
      <c r="E70" s="41" t="s">
        <v>214</v>
      </c>
      <c r="F70" s="42">
        <v>3</v>
      </c>
      <c r="G70" s="41" t="s">
        <v>51</v>
      </c>
      <c r="H70" s="120">
        <v>3</v>
      </c>
      <c r="I70" s="41" t="s">
        <v>75</v>
      </c>
      <c r="J70" s="42">
        <v>4</v>
      </c>
      <c r="K70" s="41" t="s">
        <v>143</v>
      </c>
      <c r="L70" s="42">
        <v>3</v>
      </c>
      <c r="M70" s="41" t="s">
        <v>130</v>
      </c>
      <c r="N70" s="265">
        <v>3</v>
      </c>
      <c r="O70" s="41" t="s">
        <v>117</v>
      </c>
      <c r="P70" s="42">
        <v>3</v>
      </c>
      <c r="Q70" s="41" t="s">
        <v>165</v>
      </c>
      <c r="R70" s="265">
        <v>3</v>
      </c>
      <c r="S70" s="41" t="s">
        <v>163</v>
      </c>
      <c r="T70" s="265">
        <v>3</v>
      </c>
      <c r="V70" s="287"/>
      <c r="W70" s="41" t="s">
        <v>262</v>
      </c>
      <c r="X70" s="42">
        <v>2</v>
      </c>
      <c r="Y70" s="41"/>
      <c r="Z70" s="43"/>
    </row>
    <row r="71" spans="1:26" x14ac:dyDescent="0.2">
      <c r="A71" s="39"/>
      <c r="B71" s="83"/>
      <c r="C71" s="229"/>
      <c r="D71" s="40"/>
      <c r="E71" s="41" t="s">
        <v>215</v>
      </c>
      <c r="F71" s="42">
        <v>3</v>
      </c>
      <c r="G71" s="41" t="s">
        <v>52</v>
      </c>
      <c r="H71" s="120">
        <v>3</v>
      </c>
      <c r="I71" s="41" t="s">
        <v>76</v>
      </c>
      <c r="J71" s="42">
        <v>3</v>
      </c>
      <c r="K71" s="41" t="s">
        <v>144</v>
      </c>
      <c r="L71" s="42">
        <v>3</v>
      </c>
      <c r="M71" s="41" t="s">
        <v>117</v>
      </c>
      <c r="N71" s="265">
        <v>3</v>
      </c>
      <c r="O71" s="41" t="s">
        <v>120</v>
      </c>
      <c r="P71" s="42">
        <v>3</v>
      </c>
      <c r="Q71" s="41" t="s">
        <v>178</v>
      </c>
      <c r="R71" s="265">
        <v>3</v>
      </c>
      <c r="S71" s="41" t="s">
        <v>164</v>
      </c>
      <c r="T71" s="265">
        <v>3</v>
      </c>
      <c r="U71" s="41"/>
      <c r="V71" s="265"/>
      <c r="W71" s="41" t="s">
        <v>263</v>
      </c>
      <c r="X71" s="42">
        <v>2</v>
      </c>
      <c r="Y71" s="41"/>
      <c r="Z71" s="43"/>
    </row>
    <row r="72" spans="1:26" x14ac:dyDescent="0.2">
      <c r="A72" s="39"/>
      <c r="B72" s="83"/>
      <c r="C72" s="229"/>
      <c r="D72" s="40"/>
      <c r="E72" s="41" t="s">
        <v>216</v>
      </c>
      <c r="F72" s="42">
        <v>3</v>
      </c>
      <c r="G72" s="41" t="s">
        <v>53</v>
      </c>
      <c r="H72" s="120">
        <v>3</v>
      </c>
      <c r="I72" s="41" t="s">
        <v>77</v>
      </c>
      <c r="J72" s="42">
        <v>3</v>
      </c>
      <c r="K72" s="41" t="s">
        <v>134</v>
      </c>
      <c r="L72" s="42">
        <v>3</v>
      </c>
      <c r="M72" s="41" t="s">
        <v>120</v>
      </c>
      <c r="N72" s="265">
        <v>3</v>
      </c>
      <c r="O72" s="41" t="s">
        <v>118</v>
      </c>
      <c r="P72" s="42">
        <v>4</v>
      </c>
      <c r="Q72" s="41" t="s">
        <v>179</v>
      </c>
      <c r="R72" s="265">
        <v>4</v>
      </c>
      <c r="S72" s="41" t="s">
        <v>165</v>
      </c>
      <c r="T72" s="265">
        <v>3</v>
      </c>
      <c r="U72" s="41"/>
      <c r="V72" s="265"/>
      <c r="W72" s="41" t="s">
        <v>264</v>
      </c>
      <c r="X72" s="42">
        <v>3</v>
      </c>
      <c r="Y72" s="41"/>
      <c r="Z72" s="43"/>
    </row>
    <row r="73" spans="1:26" x14ac:dyDescent="0.2">
      <c r="A73" s="39"/>
      <c r="B73" s="83"/>
      <c r="C73" s="229"/>
      <c r="D73" s="40"/>
      <c r="E73" s="41" t="s">
        <v>217</v>
      </c>
      <c r="F73" s="42">
        <v>0.5</v>
      </c>
      <c r="G73" s="41" t="s">
        <v>54</v>
      </c>
      <c r="H73" s="120">
        <v>3</v>
      </c>
      <c r="I73" s="41" t="s">
        <v>78</v>
      </c>
      <c r="J73" s="42">
        <v>3</v>
      </c>
      <c r="K73" s="41" t="s">
        <v>135</v>
      </c>
      <c r="L73" s="42">
        <v>3</v>
      </c>
      <c r="M73" s="41" t="s">
        <v>131</v>
      </c>
      <c r="N73" s="265">
        <v>3</v>
      </c>
      <c r="O73" s="278" t="s">
        <v>379</v>
      </c>
      <c r="P73" s="42"/>
      <c r="Q73" s="41" t="s">
        <v>180</v>
      </c>
      <c r="R73" s="265">
        <v>4</v>
      </c>
      <c r="S73" s="41" t="s">
        <v>166</v>
      </c>
      <c r="T73" s="265">
        <v>3</v>
      </c>
      <c r="U73" s="41"/>
      <c r="V73" s="265"/>
      <c r="W73" s="41" t="s">
        <v>265</v>
      </c>
      <c r="X73" s="42">
        <v>3</v>
      </c>
      <c r="Y73" s="41"/>
      <c r="Z73" s="43"/>
    </row>
    <row r="74" spans="1:26" x14ac:dyDescent="0.2">
      <c r="A74" s="39"/>
      <c r="B74" s="83"/>
      <c r="C74" s="229"/>
      <c r="D74" s="40"/>
      <c r="E74" s="41" t="s">
        <v>218</v>
      </c>
      <c r="F74" s="42">
        <v>3</v>
      </c>
      <c r="G74" s="41" t="s">
        <v>55</v>
      </c>
      <c r="H74" s="120">
        <v>3</v>
      </c>
      <c r="I74" s="41" t="s">
        <v>79</v>
      </c>
      <c r="J74" s="42">
        <v>4</v>
      </c>
      <c r="K74" s="278" t="s">
        <v>379</v>
      </c>
      <c r="L74" s="196"/>
      <c r="M74" s="41" t="s">
        <v>118</v>
      </c>
      <c r="N74" s="265">
        <v>4</v>
      </c>
      <c r="P74" s="196"/>
      <c r="Q74" s="41" t="s">
        <v>184</v>
      </c>
      <c r="R74" s="265">
        <v>1</v>
      </c>
      <c r="S74" s="244" t="s">
        <v>184</v>
      </c>
      <c r="T74" s="295">
        <v>1</v>
      </c>
      <c r="U74" s="41"/>
      <c r="V74" s="265"/>
      <c r="W74" s="41" t="s">
        <v>253</v>
      </c>
      <c r="X74" s="42">
        <v>3</v>
      </c>
      <c r="Y74" s="41"/>
      <c r="Z74" s="43"/>
    </row>
    <row r="75" spans="1:26" x14ac:dyDescent="0.2">
      <c r="A75" s="9"/>
      <c r="B75" s="83"/>
      <c r="C75" s="229"/>
      <c r="D75" s="40"/>
      <c r="E75" s="41" t="s">
        <v>219</v>
      </c>
      <c r="F75" s="42">
        <v>3</v>
      </c>
      <c r="G75" s="66" t="s">
        <v>56</v>
      </c>
      <c r="H75" s="120"/>
      <c r="I75" s="41" t="s">
        <v>201</v>
      </c>
      <c r="J75" s="42">
        <v>3</v>
      </c>
      <c r="M75" s="41" t="s">
        <v>132</v>
      </c>
      <c r="N75" s="265">
        <v>3</v>
      </c>
      <c r="O75" s="41"/>
      <c r="Q75" s="41" t="s">
        <v>181</v>
      </c>
      <c r="R75" s="265">
        <v>3</v>
      </c>
      <c r="S75" s="41" t="s">
        <v>41</v>
      </c>
      <c r="T75" s="42">
        <v>3</v>
      </c>
      <c r="U75" s="41"/>
      <c r="V75" s="265"/>
      <c r="W75" s="41" t="s">
        <v>267</v>
      </c>
      <c r="X75" s="42">
        <v>2</v>
      </c>
      <c r="Y75" s="41"/>
      <c r="Z75" s="43"/>
    </row>
    <row r="76" spans="1:26" x14ac:dyDescent="0.2">
      <c r="A76" s="39"/>
      <c r="B76" s="83"/>
      <c r="C76" s="229"/>
      <c r="D76" s="40"/>
      <c r="E76" s="41" t="s">
        <v>220</v>
      </c>
      <c r="F76" s="42">
        <v>2</v>
      </c>
      <c r="G76" s="66" t="s">
        <v>57</v>
      </c>
      <c r="H76" s="120"/>
      <c r="K76" s="41"/>
      <c r="L76" s="42"/>
      <c r="M76" s="41" t="s">
        <v>133</v>
      </c>
      <c r="N76" s="265">
        <v>3</v>
      </c>
      <c r="O76" s="41"/>
      <c r="P76" s="42"/>
      <c r="R76" s="287"/>
      <c r="S76" s="41"/>
      <c r="T76" s="42"/>
      <c r="U76" s="41"/>
      <c r="V76" s="265"/>
      <c r="W76" s="41" t="s">
        <v>245</v>
      </c>
      <c r="X76" s="42">
        <v>3</v>
      </c>
      <c r="Y76" s="41"/>
      <c r="Z76" s="43"/>
    </row>
    <row r="77" spans="1:26" x14ac:dyDescent="0.2">
      <c r="A77" s="39"/>
      <c r="B77" s="83"/>
      <c r="C77" s="229"/>
      <c r="D77" s="40"/>
      <c r="E77" s="41" t="s">
        <v>13</v>
      </c>
      <c r="F77" s="42">
        <v>3</v>
      </c>
      <c r="G77" s="41"/>
      <c r="H77" s="120"/>
      <c r="I77" s="41"/>
      <c r="J77" s="42"/>
      <c r="K77" s="41"/>
      <c r="L77" s="42"/>
      <c r="M77" s="41" t="s">
        <v>134</v>
      </c>
      <c r="N77" s="265">
        <v>3</v>
      </c>
      <c r="O77" s="41"/>
      <c r="P77" s="42"/>
      <c r="Q77" s="41"/>
      <c r="R77" s="290"/>
      <c r="S77" s="41"/>
      <c r="T77" s="42"/>
      <c r="U77" s="41"/>
      <c r="V77" s="265"/>
      <c r="W77" s="41" t="s">
        <v>242</v>
      </c>
      <c r="X77" s="42">
        <v>3</v>
      </c>
      <c r="Y77" s="41"/>
      <c r="Z77" s="43"/>
    </row>
    <row r="78" spans="1:26" x14ac:dyDescent="0.2">
      <c r="A78" s="39"/>
      <c r="B78" s="83"/>
      <c r="C78" s="229"/>
      <c r="D78" s="40"/>
      <c r="E78" s="41"/>
      <c r="F78" s="42"/>
      <c r="G78" s="41"/>
      <c r="H78" s="120"/>
      <c r="I78" s="41"/>
      <c r="J78" s="42"/>
      <c r="K78" s="41"/>
      <c r="L78" s="42"/>
      <c r="M78" s="41" t="s">
        <v>135</v>
      </c>
      <c r="N78" s="265">
        <v>3</v>
      </c>
      <c r="O78" s="41"/>
      <c r="P78" s="42"/>
      <c r="Q78" s="41"/>
      <c r="R78" s="265"/>
      <c r="S78" s="41"/>
      <c r="T78" s="42"/>
      <c r="U78" s="41"/>
      <c r="V78" s="265"/>
      <c r="W78" s="41" t="s">
        <v>266</v>
      </c>
      <c r="X78" s="42">
        <v>3</v>
      </c>
      <c r="Y78" s="41"/>
      <c r="Z78" s="43"/>
    </row>
    <row r="79" spans="1:26" x14ac:dyDescent="0.2">
      <c r="A79" s="201"/>
      <c r="B79" s="83"/>
      <c r="C79" s="229"/>
      <c r="D79" s="40"/>
      <c r="E79" s="41"/>
      <c r="F79" s="42"/>
      <c r="G79" s="41"/>
      <c r="H79" s="120"/>
      <c r="I79" s="41"/>
      <c r="J79" s="42"/>
      <c r="K79" s="41"/>
      <c r="L79" s="42"/>
      <c r="M79" s="278" t="s">
        <v>379</v>
      </c>
      <c r="N79" s="287"/>
      <c r="O79" s="41"/>
      <c r="P79" s="42"/>
      <c r="Q79" s="41"/>
      <c r="R79" s="265"/>
      <c r="S79" s="41"/>
      <c r="T79" s="42"/>
      <c r="U79" s="41"/>
      <c r="V79" s="265"/>
      <c r="W79" s="41" t="s">
        <v>246</v>
      </c>
      <c r="X79" s="42">
        <v>3</v>
      </c>
      <c r="Y79" s="41"/>
      <c r="Z79" s="43"/>
    </row>
    <row r="80" spans="1:26" ht="17" thickBot="1" x14ac:dyDescent="0.25">
      <c r="A80" s="202"/>
      <c r="B80" s="84"/>
      <c r="C80" s="230"/>
      <c r="D80" s="45"/>
      <c r="E80" s="46"/>
      <c r="F80" s="47"/>
      <c r="G80" s="46"/>
      <c r="H80" s="121"/>
      <c r="I80" s="46"/>
      <c r="J80" s="47"/>
      <c r="K80" s="46"/>
      <c r="L80" s="47"/>
      <c r="M80" s="193"/>
      <c r="N80" s="267"/>
      <c r="O80" s="46"/>
      <c r="P80" s="47"/>
      <c r="Q80" s="46"/>
      <c r="R80" s="267"/>
      <c r="S80" s="46"/>
      <c r="T80" s="47"/>
      <c r="U80" s="46"/>
      <c r="V80" s="267"/>
      <c r="W80" s="46" t="s">
        <v>464</v>
      </c>
      <c r="X80" s="47">
        <v>3</v>
      </c>
      <c r="Y80" s="46"/>
      <c r="Z80" s="48"/>
    </row>
    <row r="81" spans="1:26" x14ac:dyDescent="0.2">
      <c r="A81" s="17" t="s">
        <v>418</v>
      </c>
      <c r="B81" s="79"/>
      <c r="C81" s="225"/>
      <c r="D81" s="18"/>
      <c r="E81" s="269" t="s">
        <v>221</v>
      </c>
      <c r="F81" s="270">
        <v>3</v>
      </c>
      <c r="G81" s="19" t="s">
        <v>284</v>
      </c>
      <c r="H81" s="119">
        <v>6</v>
      </c>
      <c r="I81" s="19" t="s">
        <v>80</v>
      </c>
      <c r="J81" s="20">
        <v>9</v>
      </c>
      <c r="K81" s="19" t="s">
        <v>145</v>
      </c>
      <c r="L81" s="20">
        <v>6</v>
      </c>
      <c r="M81" s="277" t="s">
        <v>444</v>
      </c>
      <c r="N81" s="266">
        <v>3</v>
      </c>
      <c r="O81" s="19" t="s">
        <v>122</v>
      </c>
      <c r="P81" s="20">
        <v>9</v>
      </c>
      <c r="Q81" s="19" t="s">
        <v>289</v>
      </c>
      <c r="R81" s="266">
        <v>6</v>
      </c>
      <c r="S81" s="19" t="s">
        <v>289</v>
      </c>
      <c r="T81" s="266">
        <v>9</v>
      </c>
      <c r="U81" s="277" t="s">
        <v>461</v>
      </c>
      <c r="V81" s="266">
        <v>15</v>
      </c>
      <c r="W81" s="19"/>
      <c r="X81" s="20"/>
      <c r="Y81" s="19"/>
      <c r="Z81" s="21"/>
    </row>
    <row r="82" spans="1:26" x14ac:dyDescent="0.2">
      <c r="A82" s="22"/>
      <c r="B82" s="80"/>
      <c r="C82" s="226"/>
      <c r="D82" s="23"/>
      <c r="E82" s="244" t="s">
        <v>428</v>
      </c>
      <c r="F82" s="248">
        <v>7</v>
      </c>
      <c r="G82" s="244" t="s">
        <v>433</v>
      </c>
      <c r="H82" s="120">
        <v>5</v>
      </c>
      <c r="I82" s="24" t="s">
        <v>58</v>
      </c>
      <c r="J82" s="25">
        <v>3</v>
      </c>
      <c r="K82" s="278" t="s">
        <v>443</v>
      </c>
      <c r="L82" s="276">
        <v>5</v>
      </c>
      <c r="M82" s="244" t="s">
        <v>441</v>
      </c>
      <c r="N82" s="276">
        <v>2</v>
      </c>
      <c r="O82" s="24"/>
      <c r="P82" s="276"/>
      <c r="Q82" s="24"/>
      <c r="R82" s="276"/>
      <c r="S82" s="24"/>
      <c r="T82" s="25"/>
      <c r="U82" s="24"/>
      <c r="V82" s="276"/>
      <c r="W82" s="24"/>
      <c r="X82" s="25"/>
      <c r="Y82" s="24"/>
      <c r="Z82" s="26"/>
    </row>
    <row r="83" spans="1:26" ht="17" thickBot="1" x14ac:dyDescent="0.25">
      <c r="A83" s="28"/>
      <c r="B83" s="81"/>
      <c r="C83" s="227"/>
      <c r="D83" s="29"/>
      <c r="E83" s="31"/>
      <c r="F83" s="32"/>
      <c r="G83" s="31"/>
      <c r="H83" s="254"/>
      <c r="I83" s="31"/>
      <c r="J83" s="31"/>
      <c r="K83" s="275" t="s">
        <v>441</v>
      </c>
      <c r="L83" s="280">
        <v>2</v>
      </c>
      <c r="M83" s="31"/>
      <c r="N83" s="31"/>
      <c r="O83" s="31"/>
      <c r="P83" s="280"/>
      <c r="Q83" s="31"/>
      <c r="R83" s="280"/>
      <c r="S83" s="31"/>
      <c r="T83" s="32"/>
      <c r="U83" s="132"/>
      <c r="V83" s="280"/>
      <c r="W83" s="31"/>
      <c r="X83" s="32"/>
      <c r="Y83" s="31"/>
      <c r="Z83" s="33"/>
    </row>
    <row r="84" spans="1:26" x14ac:dyDescent="0.2">
      <c r="A84" s="34" t="s">
        <v>419</v>
      </c>
      <c r="B84" s="82"/>
      <c r="C84" s="228"/>
      <c r="D84" s="35"/>
      <c r="E84" s="36" t="s">
        <v>423</v>
      </c>
      <c r="F84" s="37">
        <v>3</v>
      </c>
      <c r="G84" s="36" t="s">
        <v>59</v>
      </c>
      <c r="H84" s="255">
        <v>6</v>
      </c>
      <c r="I84" s="36"/>
      <c r="J84" s="37"/>
      <c r="K84" s="36"/>
      <c r="L84" s="36"/>
      <c r="M84" s="36"/>
      <c r="N84" s="37"/>
      <c r="O84" s="36"/>
      <c r="P84" s="36"/>
      <c r="Q84" s="36"/>
      <c r="R84" s="264"/>
      <c r="S84" s="36" t="s">
        <v>150</v>
      </c>
      <c r="T84" s="37">
        <v>3</v>
      </c>
      <c r="U84" s="36" t="s">
        <v>198</v>
      </c>
      <c r="V84" s="264">
        <v>6</v>
      </c>
      <c r="W84" s="130" t="s">
        <v>462</v>
      </c>
      <c r="X84" s="37"/>
      <c r="Y84" s="36" t="s">
        <v>233</v>
      </c>
      <c r="Z84" s="38">
        <v>3</v>
      </c>
    </row>
    <row r="85" spans="1:26" x14ac:dyDescent="0.2">
      <c r="A85" s="39"/>
      <c r="B85" s="83"/>
      <c r="C85" s="229"/>
      <c r="D85" s="40"/>
      <c r="E85" s="41" t="s">
        <v>9</v>
      </c>
      <c r="F85" s="42">
        <v>3</v>
      </c>
      <c r="G85" s="41" t="s">
        <v>60</v>
      </c>
      <c r="H85" s="256">
        <v>1</v>
      </c>
      <c r="I85" s="41"/>
      <c r="J85" s="42"/>
      <c r="K85" s="41"/>
      <c r="L85" s="42"/>
      <c r="M85" s="41"/>
      <c r="N85" s="42"/>
      <c r="O85" s="41"/>
      <c r="P85" s="42"/>
      <c r="Q85" s="41"/>
      <c r="R85" s="265"/>
      <c r="S85" s="41" t="s">
        <v>152</v>
      </c>
      <c r="T85" s="265">
        <v>3</v>
      </c>
      <c r="U85" s="41" t="s">
        <v>150</v>
      </c>
      <c r="V85" s="265">
        <v>3</v>
      </c>
      <c r="W85" s="41" t="s">
        <v>9</v>
      </c>
      <c r="X85" s="42">
        <v>3</v>
      </c>
      <c r="Y85" s="41" t="s">
        <v>234</v>
      </c>
      <c r="Z85" s="43">
        <v>3</v>
      </c>
    </row>
    <row r="86" spans="1:26" x14ac:dyDescent="0.2">
      <c r="A86" s="67"/>
      <c r="B86" s="87"/>
      <c r="C86" s="234"/>
      <c r="D86" s="40"/>
      <c r="E86" s="41" t="s">
        <v>225</v>
      </c>
      <c r="F86" s="42">
        <v>3</v>
      </c>
      <c r="G86" s="41"/>
      <c r="H86" s="125"/>
      <c r="I86" s="41"/>
      <c r="J86" s="42"/>
      <c r="K86" s="41"/>
      <c r="L86" s="42"/>
      <c r="M86" s="41"/>
      <c r="N86" s="42"/>
      <c r="O86" s="41"/>
      <c r="P86" s="42"/>
      <c r="Q86" s="41"/>
      <c r="R86" s="265"/>
      <c r="S86" s="41"/>
      <c r="T86" s="42"/>
      <c r="U86" s="41" t="s">
        <v>7</v>
      </c>
      <c r="V86" s="265">
        <v>3</v>
      </c>
      <c r="W86" s="41" t="s">
        <v>150</v>
      </c>
      <c r="X86" s="42">
        <v>3</v>
      </c>
      <c r="Y86" s="41" t="s">
        <v>247</v>
      </c>
      <c r="Z86" s="43">
        <v>3</v>
      </c>
    </row>
    <row r="87" spans="1:26" x14ac:dyDescent="0.2">
      <c r="A87" s="39"/>
      <c r="B87" s="83"/>
      <c r="C87" s="229"/>
      <c r="D87" s="40"/>
      <c r="E87" s="41" t="s">
        <v>226</v>
      </c>
      <c r="F87" s="42">
        <v>3</v>
      </c>
      <c r="G87" s="41"/>
      <c r="H87" s="125"/>
      <c r="I87" s="41"/>
      <c r="J87" s="42"/>
      <c r="K87" s="41"/>
      <c r="L87" s="42"/>
      <c r="M87" s="41"/>
      <c r="N87" s="42"/>
      <c r="O87" s="41"/>
      <c r="P87" s="42"/>
      <c r="Q87" s="41"/>
      <c r="R87" s="265"/>
      <c r="S87" s="41"/>
      <c r="T87" s="42"/>
      <c r="U87" s="41"/>
      <c r="V87" s="42"/>
      <c r="W87" s="41" t="s">
        <v>229</v>
      </c>
      <c r="X87" s="42">
        <v>4</v>
      </c>
      <c r="Y87" s="41" t="s">
        <v>9</v>
      </c>
      <c r="Z87" s="43">
        <v>3</v>
      </c>
    </row>
    <row r="88" spans="1:26" x14ac:dyDescent="0.2">
      <c r="A88" s="39"/>
      <c r="B88" s="83"/>
      <c r="C88" s="229"/>
      <c r="D88" s="40"/>
      <c r="E88" s="41" t="s">
        <v>227</v>
      </c>
      <c r="F88" s="42">
        <v>3</v>
      </c>
      <c r="G88" s="41"/>
      <c r="H88" s="120"/>
      <c r="I88" s="41"/>
      <c r="J88" s="42"/>
      <c r="K88" s="41"/>
      <c r="L88" s="42"/>
      <c r="M88" s="41"/>
      <c r="N88" s="42"/>
      <c r="O88" s="41"/>
      <c r="P88" s="42"/>
      <c r="Q88" s="41"/>
      <c r="R88" s="265"/>
      <c r="S88" s="41"/>
      <c r="T88" s="42"/>
      <c r="U88" s="41"/>
      <c r="V88" s="42"/>
      <c r="W88" s="41" t="s">
        <v>297</v>
      </c>
      <c r="X88" s="42">
        <v>3</v>
      </c>
      <c r="Y88" s="41" t="s">
        <v>248</v>
      </c>
      <c r="Z88" s="43">
        <v>3</v>
      </c>
    </row>
    <row r="89" spans="1:26" x14ac:dyDescent="0.2">
      <c r="A89" s="39"/>
      <c r="B89" s="83"/>
      <c r="C89" s="229"/>
      <c r="D89" s="40"/>
      <c r="E89" s="41" t="s">
        <v>228</v>
      </c>
      <c r="F89" s="42">
        <v>3</v>
      </c>
      <c r="G89" s="41"/>
      <c r="H89" s="120"/>
      <c r="I89" s="41"/>
      <c r="J89" s="42"/>
      <c r="K89" s="41"/>
      <c r="L89" s="42"/>
      <c r="M89" s="41"/>
      <c r="N89" s="42"/>
      <c r="O89" s="41"/>
      <c r="P89" s="42"/>
      <c r="Q89" s="41"/>
      <c r="R89" s="265"/>
      <c r="S89" s="41"/>
      <c r="T89" s="42"/>
      <c r="U89" s="41"/>
      <c r="V89" s="42"/>
      <c r="W89" s="41" t="s">
        <v>231</v>
      </c>
      <c r="X89" s="42">
        <v>4</v>
      </c>
      <c r="Y89" s="41" t="s">
        <v>249</v>
      </c>
      <c r="Z89" s="43">
        <v>3</v>
      </c>
    </row>
    <row r="90" spans="1:26" x14ac:dyDescent="0.2">
      <c r="A90" s="39"/>
      <c r="B90" s="83"/>
      <c r="C90" s="229"/>
      <c r="D90" s="40"/>
      <c r="E90" s="131" t="s">
        <v>426</v>
      </c>
      <c r="F90" s="42"/>
      <c r="G90" s="41"/>
      <c r="H90" s="120"/>
      <c r="I90" s="41"/>
      <c r="J90" s="42"/>
      <c r="K90" s="41"/>
      <c r="L90" s="42"/>
      <c r="M90" s="41"/>
      <c r="N90" s="42"/>
      <c r="O90" s="41"/>
      <c r="P90" s="42"/>
      <c r="Q90" s="41"/>
      <c r="R90" s="265"/>
      <c r="S90" s="41"/>
      <c r="T90" s="42"/>
      <c r="U90" s="41"/>
      <c r="V90" s="42"/>
      <c r="W90" s="41" t="s">
        <v>268</v>
      </c>
      <c r="X90" s="42">
        <v>2</v>
      </c>
      <c r="Y90" s="41" t="s">
        <v>250</v>
      </c>
      <c r="Z90" s="43">
        <v>3</v>
      </c>
    </row>
    <row r="91" spans="1:26" x14ac:dyDescent="0.2">
      <c r="A91" s="39"/>
      <c r="B91" s="83"/>
      <c r="C91" s="229"/>
      <c r="D91" s="40"/>
      <c r="E91" s="244" t="s">
        <v>384</v>
      </c>
      <c r="F91" s="248">
        <v>3</v>
      </c>
      <c r="G91" s="41"/>
      <c r="H91" s="120"/>
      <c r="I91" s="41"/>
      <c r="J91" s="42"/>
      <c r="K91" s="41"/>
      <c r="L91" s="42"/>
      <c r="M91" s="41"/>
      <c r="N91" s="42"/>
      <c r="O91" s="41"/>
      <c r="P91" s="42"/>
      <c r="Q91" s="41"/>
      <c r="R91" s="265"/>
      <c r="S91" s="41"/>
      <c r="T91" s="42"/>
      <c r="U91" s="41"/>
      <c r="V91" s="42"/>
      <c r="W91" s="41" t="s">
        <v>226</v>
      </c>
      <c r="X91" s="42">
        <v>3</v>
      </c>
      <c r="Y91" s="41" t="s">
        <v>251</v>
      </c>
      <c r="Z91" s="43">
        <v>3</v>
      </c>
    </row>
    <row r="92" spans="1:26" x14ac:dyDescent="0.2">
      <c r="A92" s="39"/>
      <c r="B92" s="83"/>
      <c r="C92" s="229"/>
      <c r="D92" s="40"/>
      <c r="E92" s="41"/>
      <c r="F92" s="41"/>
      <c r="G92" s="41"/>
      <c r="H92" s="120"/>
      <c r="I92" s="41"/>
      <c r="J92" s="42"/>
      <c r="K92" s="41"/>
      <c r="L92" s="42"/>
      <c r="M92" s="41"/>
      <c r="N92" s="42"/>
      <c r="O92" s="41"/>
      <c r="P92" s="42"/>
      <c r="Q92" s="41"/>
      <c r="R92" s="265"/>
      <c r="S92" s="41"/>
      <c r="T92" s="42"/>
      <c r="U92" s="41"/>
      <c r="V92" s="42"/>
      <c r="W92" s="41" t="s">
        <v>236</v>
      </c>
      <c r="X92" s="42">
        <v>3</v>
      </c>
      <c r="Y92" s="41" t="s">
        <v>252</v>
      </c>
      <c r="Z92" s="43">
        <v>3</v>
      </c>
    </row>
    <row r="93" spans="1:26" x14ac:dyDescent="0.2">
      <c r="A93" s="39"/>
      <c r="B93" s="304"/>
      <c r="C93" s="40"/>
      <c r="D93" s="40"/>
      <c r="E93" s="41"/>
      <c r="F93" s="41"/>
      <c r="G93" s="41"/>
      <c r="H93" s="120"/>
      <c r="I93" s="41"/>
      <c r="J93" s="42"/>
      <c r="K93" s="41"/>
      <c r="L93" s="42"/>
      <c r="M93" s="41"/>
      <c r="N93" s="42"/>
      <c r="O93" s="41"/>
      <c r="P93" s="42"/>
      <c r="Q93" s="41"/>
      <c r="R93" s="265"/>
      <c r="S93" s="41"/>
      <c r="T93" s="42"/>
      <c r="U93" s="41"/>
      <c r="V93" s="42"/>
      <c r="W93" s="41" t="s">
        <v>227</v>
      </c>
      <c r="X93" s="42">
        <v>3</v>
      </c>
      <c r="Y93" s="41" t="s">
        <v>225</v>
      </c>
      <c r="Z93" s="43">
        <v>3</v>
      </c>
    </row>
    <row r="94" spans="1:26" x14ac:dyDescent="0.2">
      <c r="A94" s="39"/>
      <c r="B94" s="304"/>
      <c r="C94" s="40"/>
      <c r="D94" s="40"/>
      <c r="E94" s="41"/>
      <c r="F94" s="41"/>
      <c r="G94" s="41"/>
      <c r="H94" s="120"/>
      <c r="I94" s="41"/>
      <c r="J94" s="42"/>
      <c r="K94" s="41"/>
      <c r="L94" s="42"/>
      <c r="M94" s="41"/>
      <c r="N94" s="42"/>
      <c r="O94" s="41"/>
      <c r="P94" s="42"/>
      <c r="Q94" s="41"/>
      <c r="R94" s="265"/>
      <c r="S94" s="41"/>
      <c r="T94" s="42"/>
      <c r="U94" s="41"/>
      <c r="V94" s="42"/>
      <c r="W94" s="41"/>
      <c r="X94" s="42"/>
      <c r="Y94" s="41" t="s">
        <v>229</v>
      </c>
      <c r="Z94" s="43">
        <v>4</v>
      </c>
    </row>
    <row r="95" spans="1:26" x14ac:dyDescent="0.2">
      <c r="A95" s="39"/>
      <c r="B95" s="304"/>
      <c r="C95" s="40"/>
      <c r="D95" s="40"/>
      <c r="E95" s="41"/>
      <c r="F95" s="41"/>
      <c r="G95" s="41"/>
      <c r="H95" s="120"/>
      <c r="I95" s="41"/>
      <c r="J95" s="42"/>
      <c r="K95" s="41"/>
      <c r="L95" s="42"/>
      <c r="M95" s="41"/>
      <c r="N95" s="42"/>
      <c r="O95" s="41"/>
      <c r="P95" s="42"/>
      <c r="Q95" s="41"/>
      <c r="R95" s="265"/>
      <c r="S95" s="41"/>
      <c r="T95" s="42"/>
      <c r="U95" s="41"/>
      <c r="V95" s="42"/>
      <c r="W95" s="41"/>
      <c r="X95" s="42"/>
      <c r="Y95" s="41" t="s">
        <v>230</v>
      </c>
      <c r="Z95" s="43">
        <v>3</v>
      </c>
    </row>
    <row r="96" spans="1:26" x14ac:dyDescent="0.2">
      <c r="A96" s="39"/>
      <c r="B96" s="304"/>
      <c r="C96" s="40"/>
      <c r="D96" s="40"/>
      <c r="E96" s="41"/>
      <c r="F96" s="41"/>
      <c r="G96" s="41"/>
      <c r="H96" s="120"/>
      <c r="I96" s="41"/>
      <c r="J96" s="42"/>
      <c r="K96" s="41"/>
      <c r="L96" s="42"/>
      <c r="M96" s="41"/>
      <c r="N96" s="42"/>
      <c r="O96" s="41"/>
      <c r="P96" s="42"/>
      <c r="Q96" s="41"/>
      <c r="R96" s="265"/>
      <c r="S96" s="41"/>
      <c r="T96" s="42"/>
      <c r="U96" s="41"/>
      <c r="V96" s="42"/>
      <c r="W96" s="41"/>
      <c r="X96" s="42"/>
      <c r="Y96" s="41" t="s">
        <v>231</v>
      </c>
      <c r="Z96" s="43">
        <v>4</v>
      </c>
    </row>
    <row r="97" spans="1:26" x14ac:dyDescent="0.2">
      <c r="A97" s="39"/>
      <c r="B97" s="304"/>
      <c r="C97" s="40"/>
      <c r="D97" s="40"/>
      <c r="E97" s="41"/>
      <c r="F97" s="41"/>
      <c r="G97" s="41"/>
      <c r="H97" s="120"/>
      <c r="I97" s="41"/>
      <c r="J97" s="42"/>
      <c r="K97" s="41"/>
      <c r="L97" s="42"/>
      <c r="M97" s="41"/>
      <c r="N97" s="42"/>
      <c r="O97" s="41"/>
      <c r="P97" s="42"/>
      <c r="Q97" s="41"/>
      <c r="R97" s="265"/>
      <c r="S97" s="41"/>
      <c r="T97" s="42"/>
      <c r="U97" s="41"/>
      <c r="V97" s="42"/>
      <c r="W97" s="41"/>
      <c r="X97" s="42"/>
      <c r="Y97" s="41" t="s">
        <v>297</v>
      </c>
      <c r="Z97" s="43">
        <v>3</v>
      </c>
    </row>
    <row r="98" spans="1:26" x14ac:dyDescent="0.2">
      <c r="A98" s="39"/>
      <c r="B98" s="304"/>
      <c r="C98" s="40"/>
      <c r="D98" s="40"/>
      <c r="E98" s="41"/>
      <c r="F98" s="41"/>
      <c r="G98" s="41"/>
      <c r="H98" s="120"/>
      <c r="I98" s="41"/>
      <c r="J98" s="42"/>
      <c r="K98" s="41"/>
      <c r="L98" s="42"/>
      <c r="M98" s="41"/>
      <c r="N98" s="42"/>
      <c r="O98" s="41"/>
      <c r="P98" s="42"/>
      <c r="Q98" s="41"/>
      <c r="R98" s="265"/>
      <c r="S98" s="41"/>
      <c r="T98" s="42"/>
      <c r="U98" s="41"/>
      <c r="V98" s="42"/>
      <c r="W98" s="41"/>
      <c r="X98" s="42"/>
      <c r="Y98" s="41" t="s">
        <v>226</v>
      </c>
      <c r="Z98" s="43">
        <v>3</v>
      </c>
    </row>
    <row r="99" spans="1:26" x14ac:dyDescent="0.2">
      <c r="A99" s="39"/>
      <c r="B99" s="304"/>
      <c r="C99" s="40"/>
      <c r="D99" s="40"/>
      <c r="E99" s="41"/>
      <c r="F99" s="41"/>
      <c r="G99" s="41"/>
      <c r="H99" s="120"/>
      <c r="I99" s="41"/>
      <c r="J99" s="42"/>
      <c r="K99" s="41"/>
      <c r="L99" s="42"/>
      <c r="M99" s="41"/>
      <c r="N99" s="42"/>
      <c r="O99" s="41"/>
      <c r="P99" s="42"/>
      <c r="Q99" s="41"/>
      <c r="R99" s="265"/>
      <c r="S99" s="41"/>
      <c r="T99" s="42"/>
      <c r="U99" s="41"/>
      <c r="V99" s="42"/>
      <c r="W99" s="41"/>
      <c r="X99" s="42"/>
      <c r="Y99" s="41" t="s">
        <v>235</v>
      </c>
      <c r="Z99" s="43">
        <v>3</v>
      </c>
    </row>
    <row r="100" spans="1:26" x14ac:dyDescent="0.2">
      <c r="A100" s="39"/>
      <c r="B100" s="304"/>
      <c r="C100" s="40"/>
      <c r="D100" s="40"/>
      <c r="E100" s="41"/>
      <c r="F100" s="41"/>
      <c r="G100" s="41"/>
      <c r="H100" s="120"/>
      <c r="I100" s="41"/>
      <c r="J100" s="42"/>
      <c r="K100" s="41"/>
      <c r="L100" s="42"/>
      <c r="M100" s="41"/>
      <c r="N100" s="42"/>
      <c r="O100" s="41"/>
      <c r="P100" s="42"/>
      <c r="Q100" s="41"/>
      <c r="R100" s="265"/>
      <c r="S100" s="41"/>
      <c r="T100" s="42"/>
      <c r="U100" s="41"/>
      <c r="V100" s="42"/>
      <c r="W100" s="41"/>
      <c r="X100" s="42"/>
      <c r="Y100" s="41" t="s">
        <v>236</v>
      </c>
      <c r="Z100" s="43">
        <v>3</v>
      </c>
    </row>
    <row r="101" spans="1:26" x14ac:dyDescent="0.2">
      <c r="A101" s="39"/>
      <c r="B101" s="304"/>
      <c r="C101" s="40"/>
      <c r="D101" s="40"/>
      <c r="E101" s="41"/>
      <c r="F101" s="41"/>
      <c r="G101" s="41"/>
      <c r="H101" s="120"/>
      <c r="I101" s="41"/>
      <c r="J101" s="42"/>
      <c r="K101" s="41"/>
      <c r="L101" s="42"/>
      <c r="M101" s="41"/>
      <c r="N101" s="42"/>
      <c r="O101" s="41"/>
      <c r="P101" s="42"/>
      <c r="Q101" s="41"/>
      <c r="R101" s="265"/>
      <c r="S101" s="41"/>
      <c r="T101" s="42"/>
      <c r="U101" s="41"/>
      <c r="V101" s="42"/>
      <c r="W101" s="41"/>
      <c r="X101" s="42"/>
      <c r="Y101" s="41" t="s">
        <v>227</v>
      </c>
      <c r="Z101" s="43">
        <v>3</v>
      </c>
    </row>
    <row r="102" spans="1:26" x14ac:dyDescent="0.2">
      <c r="A102" s="39"/>
      <c r="B102" s="304"/>
      <c r="C102" s="40"/>
      <c r="D102" s="40"/>
      <c r="E102" s="41"/>
      <c r="F102" s="41"/>
      <c r="G102" s="41"/>
      <c r="H102" s="120"/>
      <c r="I102" s="41"/>
      <c r="J102" s="42"/>
      <c r="K102" s="41"/>
      <c r="L102" s="42"/>
      <c r="M102" s="41"/>
      <c r="N102" s="42"/>
      <c r="O102" s="41"/>
      <c r="P102" s="42"/>
      <c r="Q102" s="41"/>
      <c r="R102" s="265"/>
      <c r="S102" s="41"/>
      <c r="T102" s="42"/>
      <c r="U102" s="41"/>
      <c r="V102" s="42"/>
      <c r="W102" s="41"/>
      <c r="X102" s="42"/>
      <c r="Y102" s="41" t="s">
        <v>228</v>
      </c>
      <c r="Z102" s="43">
        <v>3</v>
      </c>
    </row>
    <row r="103" spans="1:26" ht="17" thickBot="1" x14ac:dyDescent="0.25">
      <c r="A103" s="44"/>
      <c r="B103" s="305"/>
      <c r="C103" s="45"/>
      <c r="D103" s="45"/>
      <c r="E103" s="46"/>
      <c r="F103" s="46"/>
      <c r="G103" s="46"/>
      <c r="H103" s="121"/>
      <c r="I103" s="46"/>
      <c r="J103" s="47"/>
      <c r="K103" s="46"/>
      <c r="L103" s="47"/>
      <c r="M103" s="46"/>
      <c r="N103" s="47"/>
      <c r="O103" s="46"/>
      <c r="P103" s="47"/>
      <c r="Q103" s="46"/>
      <c r="R103" s="267"/>
      <c r="S103" s="46"/>
      <c r="T103" s="47"/>
      <c r="U103" s="46"/>
      <c r="V103" s="47"/>
      <c r="W103" s="46"/>
      <c r="X103" s="47"/>
      <c r="Y103" s="46" t="s">
        <v>7</v>
      </c>
      <c r="Z103" s="48">
        <v>3</v>
      </c>
    </row>
  </sheetData>
  <mergeCells count="12">
    <mergeCell ref="C1:D1"/>
    <mergeCell ref="Q1:R1"/>
    <mergeCell ref="S1:T1"/>
    <mergeCell ref="U1:V1"/>
    <mergeCell ref="W1:X1"/>
    <mergeCell ref="Y1:Z1"/>
    <mergeCell ref="E1:F1"/>
    <mergeCell ref="G1:H1"/>
    <mergeCell ref="I1:J1"/>
    <mergeCell ref="K1:L1"/>
    <mergeCell ref="M1:N1"/>
    <mergeCell ref="O1:P1"/>
  </mergeCells>
  <pageMargins left="0.7" right="0.7" top="0.75" bottom="0.75" header="0.3" footer="0.3"/>
  <pageSetup scale="6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EA43EAA93CD34EBDA05074043ADB99" ma:contentTypeVersion="13" ma:contentTypeDescription="Create a new document." ma:contentTypeScope="" ma:versionID="18596a92b6f11179c7a3f0da487ee5a5">
  <xsd:schema xmlns:xsd="http://www.w3.org/2001/XMLSchema" xmlns:xs="http://www.w3.org/2001/XMLSchema" xmlns:p="http://schemas.microsoft.com/office/2006/metadata/properties" xmlns:ns3="20c067a4-ac79-4100-8022-1f966f1d09fd" xmlns:ns4="cc27b616-1526-4eda-8d39-c69882fbfcc0" targetNamespace="http://schemas.microsoft.com/office/2006/metadata/properties" ma:root="true" ma:fieldsID="a002bb9b7d4996ae61648b2211eb9faf" ns3:_="" ns4:_="">
    <xsd:import namespace="20c067a4-ac79-4100-8022-1f966f1d09fd"/>
    <xsd:import namespace="cc27b616-1526-4eda-8d39-c69882fbfcc0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067a4-ac79-4100-8022-1f966f1d09fd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7b616-1526-4eda-8d39-c69882fbfc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0F10B5-FBCF-4295-B180-C88D89402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067a4-ac79-4100-8022-1f966f1d09fd"/>
    <ds:schemaRef ds:uri="cc27b616-1526-4eda-8d39-c69882fbfc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5A5C67-2DFF-49DE-848B-8F887694D7A5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cc27b616-1526-4eda-8d39-c69882fbfcc0"/>
    <ds:schemaRef ds:uri="http://schemas.microsoft.com/office/2006/metadata/properties"/>
    <ds:schemaRef ds:uri="http://schemas.openxmlformats.org/package/2006/metadata/core-properties"/>
    <ds:schemaRef ds:uri="20c067a4-ac79-4100-8022-1f966f1d09f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0FDC9F-DB97-4BCD-B18F-A05A8BA4D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Requirements</vt:lpstr>
      <vt:lpstr>Notes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mcavoy</dc:creator>
  <cp:lastModifiedBy>Microsoft Office User</cp:lastModifiedBy>
  <cp:lastPrinted>2021-01-27T18:34:15Z</cp:lastPrinted>
  <dcterms:created xsi:type="dcterms:W3CDTF">2020-10-14T18:13:33Z</dcterms:created>
  <dcterms:modified xsi:type="dcterms:W3CDTF">2021-02-15T14:54:09Z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0x0101009EEA43EAA93CD34EBDA05074043ADB99</vt:lpwstr>
  </property>
</Properties>
</file>